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omments47.xml" ContentType="application/vnd.openxmlformats-officedocument.spreadsheetml.comments+xml"/>
  <Override PartName="/xl/comments48.xml" ContentType="application/vnd.openxmlformats-officedocument.spreadsheetml.comments+xml"/>
  <Override PartName="/xl/comments49.xml" ContentType="application/vnd.openxmlformats-officedocument.spreadsheetml.comments+xml"/>
  <Override PartName="/xl/comments50.xml" ContentType="application/vnd.openxmlformats-officedocument.spreadsheetml.comments+xml"/>
  <Override PartName="/xl/comments51.xml" ContentType="application/vnd.openxmlformats-officedocument.spreadsheetml.comments+xml"/>
  <Override PartName="/xl/comments52.xml" ContentType="application/vnd.openxmlformats-officedocument.spreadsheetml.comments+xml"/>
  <Override PartName="/xl/comments53.xml" ContentType="application/vnd.openxmlformats-officedocument.spreadsheetml.comments+xml"/>
  <Override PartName="/xl/comments54.xml" ContentType="application/vnd.openxmlformats-officedocument.spreadsheetml.comments+xml"/>
  <Override PartName="/xl/comments55.xml" ContentType="application/vnd.openxmlformats-officedocument.spreadsheetml.comments+xml"/>
  <Override PartName="/xl/comments5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H27センサス図面\ホームページ掲載データ\"/>
    </mc:Choice>
  </mc:AlternateContent>
  <bookViews>
    <workbookView xWindow="0" yWindow="0" windowWidth="19200" windowHeight="11376" tabRatio="697"/>
  </bookViews>
  <sheets>
    <sheet name="路線リスト" sheetId="1" r:id="rId1"/>
    <sheet name="交通量総括表(歩行者系）" sheetId="15" r:id="rId2"/>
    <sheet name="一般国道16号" sheetId="14" r:id="rId3"/>
    <sheet name="一般国道17号" sheetId="11" r:id="rId4"/>
    <sheet name="一般国道122号" sheetId="12" r:id="rId5"/>
    <sheet name="一般国国道463号" sheetId="13" r:id="rId6"/>
    <sheet name="さいたま川口線" sheetId="7" r:id="rId7"/>
    <sheet name="さいたま春日部線" sheetId="9" r:id="rId8"/>
    <sheet name="さいたま菖蒲線" sheetId="10" r:id="rId9"/>
    <sheet name="さいたま草加線" sheetId="17" r:id="rId10"/>
    <sheet name="川口上尾線" sheetId="18" r:id="rId11"/>
    <sheet name="さいたま東村山線" sheetId="19" r:id="rId12"/>
    <sheet name="越谷岩槻線" sheetId="20" r:id="rId13"/>
    <sheet name="さいたまふじみ野所沢線" sheetId="21" r:id="rId14"/>
    <sheet name="さいたま鴻巣線" sheetId="22" r:id="rId15"/>
    <sheet name="さいたま幸手線" sheetId="23" r:id="rId16"/>
    <sheet name="朝霞蕨線" sheetId="24" r:id="rId17"/>
    <sheet name="野田岩槻線" sheetId="25" r:id="rId18"/>
    <sheet name="大宮停車場線" sheetId="26" r:id="rId19"/>
    <sheet name="吉場安行東京線" sheetId="27" r:id="rId20"/>
    <sheet name="さいたま鳩ヶ谷線" sheetId="28" r:id="rId21"/>
    <sheet name="北浦和停車場線" sheetId="29" r:id="rId22"/>
    <sheet name="与野停車場線" sheetId="30" r:id="rId23"/>
    <sheet name="上木崎与野停車場線" sheetId="31" r:id="rId24"/>
    <sheet name="大宮停車場大成線" sheetId="32" r:id="rId25"/>
    <sheet name="宮原停車場線" sheetId="33" r:id="rId26"/>
    <sheet name="東大宮停車場線" sheetId="34" r:id="rId27"/>
    <sheet name="蓮田杉戸線" sheetId="35" r:id="rId28"/>
    <sheet name="さいたま北袋線" sheetId="36" r:id="rId29"/>
    <sheet name="鴻巣桶川さいたま線" sheetId="37" r:id="rId30"/>
    <sheet name="大谷本郷さいたま線" sheetId="38" r:id="rId31"/>
    <sheet name="曲本さいたま線" sheetId="39" r:id="rId32"/>
    <sheet name="新方須賀さいたま線" sheetId="40" r:id="rId33"/>
    <sheet name="宗岡さいたま線" sheetId="41" r:id="rId34"/>
    <sheet name="上野さいたま線" sheetId="42" r:id="rId35"/>
    <sheet name="大間木蕨線" sheetId="43" r:id="rId36"/>
    <sheet name="東門前蓮田線" sheetId="44" r:id="rId37"/>
    <sheet name="蒲生岩槻線" sheetId="45" r:id="rId38"/>
    <sheet name="大野島越谷線" sheetId="46" r:id="rId39"/>
    <sheet name="東大門安行西立野線" sheetId="47" r:id="rId40"/>
    <sheet name="大和田停車場線" sheetId="48" r:id="rId41"/>
    <sheet name="岩槻停車場線" sheetId="49" r:id="rId42"/>
    <sheet name="新都心南通り線" sheetId="50" r:id="rId43"/>
    <sheet name="三橋中央通線" sheetId="51" r:id="rId44"/>
    <sheet name="けやき通北線" sheetId="52" r:id="rId45"/>
    <sheet name="けやき通東線" sheetId="53" r:id="rId46"/>
    <sheet name="けやき通中央線" sheetId="54" r:id="rId47"/>
    <sheet name="桜木広路線" sheetId="55" r:id="rId48"/>
    <sheet name="加茂宮広路線" sheetId="56" r:id="rId49"/>
    <sheet name="南浦和越谷線" sheetId="57" r:id="rId50"/>
    <sheet name="浦和東京線" sheetId="58" r:id="rId51"/>
    <sheet name="浦和岩槻線" sheetId="59" r:id="rId52"/>
    <sheet name="美園1号線" sheetId="60" r:id="rId53"/>
    <sheet name="南浦和越谷線2" sheetId="61" r:id="rId54"/>
    <sheet name="市道７１５号線" sheetId="62" r:id="rId55"/>
    <sheet name="幹線市道" sheetId="63" r:id="rId56"/>
    <sheet name="歩道橋地点" sheetId="64" r:id="rId57"/>
  </sheets>
  <externalReferences>
    <externalReference r:id="rId58"/>
    <externalReference r:id="rId59"/>
    <externalReference r:id="rId60"/>
  </externalReferences>
  <definedNames>
    <definedName name="_xlnm._FilterDatabase" localSheetId="46">けやき通中央線!$B$9:$J$9</definedName>
    <definedName name="_xlnm._FilterDatabase" localSheetId="45">けやき通東線!$B$9:$J$9</definedName>
    <definedName name="_xlnm._FilterDatabase" localSheetId="44">けやき通北線!$B$9:$J$9</definedName>
    <definedName name="_xlnm._FilterDatabase" localSheetId="13">さいたまふじみ野所沢線!$B$9:$J$12</definedName>
    <definedName name="_xlnm._FilterDatabase" localSheetId="15">さいたま幸手線!$B$9:$J$12</definedName>
    <definedName name="_xlnm._FilterDatabase" localSheetId="14">さいたま鴻巣線!$B$9:$J$13</definedName>
    <definedName name="_xlnm._FilterDatabase" localSheetId="7" hidden="1">さいたま春日部線!$A$9:$K$9</definedName>
    <definedName name="_xlnm._FilterDatabase" localSheetId="8">さいたま菖蒲線!$B$9:$J$10</definedName>
    <definedName name="_xlnm._FilterDatabase" localSheetId="6">さいたま川口線!$B$9:$J$17</definedName>
    <definedName name="_xlnm._FilterDatabase" localSheetId="9">さいたま草加線!$B$9:$J$13</definedName>
    <definedName name="_xlnm._FilterDatabase" localSheetId="11" hidden="1">さいたま東村山線!$A$5:$K$5</definedName>
    <definedName name="_xlnm._FilterDatabase" localSheetId="20">さいたま鳩ヶ谷線!$B$9:$J$10</definedName>
    <definedName name="_xlnm._FilterDatabase" localSheetId="28">さいたま北袋線!$B$9:$J$10</definedName>
    <definedName name="_xlnm._FilterDatabase" localSheetId="5">一般国国道463号!$B$9:$J$20</definedName>
    <definedName name="_xlnm._FilterDatabase" localSheetId="4">一般国道122号!$B$9:$J$17</definedName>
    <definedName name="_xlnm._FilterDatabase" localSheetId="2">一般国道16号!$B$9:$J$14</definedName>
    <definedName name="_xlnm._FilterDatabase" localSheetId="3">一般国道17号!$B$9:$J$16</definedName>
    <definedName name="_xlnm._FilterDatabase" localSheetId="51">浦和岩槻線!$B$9:$J$9</definedName>
    <definedName name="_xlnm._FilterDatabase" localSheetId="50">浦和東京線!$B$9:$J$9</definedName>
    <definedName name="_xlnm._FilterDatabase" localSheetId="12">越谷岩槻線!$B$9:$J$10</definedName>
    <definedName name="_xlnm._FilterDatabase" localSheetId="48">加茂宮広路線!$B$9:$J$9</definedName>
    <definedName name="_xlnm._FilterDatabase" localSheetId="37">蒲生岩槻線!$B$9:$J$9</definedName>
    <definedName name="_xlnm._FilterDatabase" localSheetId="41">岩槻停車場線!$B$9:$J$9</definedName>
    <definedName name="_xlnm._FilterDatabase" localSheetId="19">吉場安行東京線!$B$9:$J$10</definedName>
    <definedName name="_xlnm._FilterDatabase" localSheetId="25">宮原停車場線!$B$9:$J$10</definedName>
    <definedName name="_xlnm._FilterDatabase" localSheetId="31">曲本さいたま線!$B$9:$J$11</definedName>
    <definedName name="_xlnm._FilterDatabase" localSheetId="1">'交通量総括表(歩行者系）'!$B$10:$J$118</definedName>
    <definedName name="_xlnm._FilterDatabase" localSheetId="29">鴻巣桶川さいたま線!$B$9:$J$14</definedName>
    <definedName name="_xlnm._FilterDatabase" localSheetId="47">桜木広路線!$B$9:$J$9</definedName>
    <definedName name="_xlnm._FilterDatabase" localSheetId="43">三橋中央通線!$B$9:$J$9</definedName>
    <definedName name="_xlnm._FilterDatabase" localSheetId="54">市道７１５号線!$B$9:$J$9</definedName>
    <definedName name="_xlnm._FilterDatabase" localSheetId="33">宗岡さいたま線!$B$9:$J$12</definedName>
    <definedName name="_xlnm._FilterDatabase" localSheetId="23">上木崎与野停車場線!$B$9:$J$10</definedName>
    <definedName name="_xlnm._FilterDatabase" localSheetId="34">上野さいたま線!$B$9:$J$11</definedName>
    <definedName name="_xlnm._FilterDatabase" localSheetId="42">新都心南通り線!$B$9:$J$9</definedName>
    <definedName name="_xlnm._FilterDatabase" localSheetId="32">新方須賀さいたま線!$B$9:$J$13</definedName>
    <definedName name="_xlnm._FilterDatabase" localSheetId="10" hidden="1">川口上尾線!$A$9:$K$9</definedName>
    <definedName name="_xlnm._FilterDatabase" localSheetId="35">大間木蕨線!$B$9:$J$10</definedName>
    <definedName name="_xlnm._FilterDatabase" localSheetId="18">大宮停車場線!$B$9:$J$10</definedName>
    <definedName name="_xlnm._FilterDatabase" localSheetId="24">大宮停車場大成線!$B$9:$J$10</definedName>
    <definedName name="_xlnm._FilterDatabase" localSheetId="30">大谷本郷さいたま線!$B$9:$J$16</definedName>
    <definedName name="_xlnm._FilterDatabase" localSheetId="38">大野島越谷線!$B$9:$J$9</definedName>
    <definedName name="_xlnm._FilterDatabase" localSheetId="40">大和田停車場線!$B$9:$J$9</definedName>
    <definedName name="_xlnm._FilterDatabase" localSheetId="16">朝霞蕨線!$B$9:$J$11</definedName>
    <definedName name="_xlnm._FilterDatabase" localSheetId="26">東大宮停車場線!$B$9:$J$10</definedName>
    <definedName name="_xlnm._FilterDatabase" localSheetId="39">東大門安行西立野線!$B$9:$J$9</definedName>
    <definedName name="_xlnm._FilterDatabase" localSheetId="36">東門前蓮田線!$B$9:$J$10</definedName>
    <definedName name="_xlnm._FilterDatabase" localSheetId="49">南浦和越谷線!$B$9:$J$9</definedName>
    <definedName name="_xlnm._FilterDatabase" localSheetId="53">南浦和越谷線2!$B$9:$J$9</definedName>
    <definedName name="_xlnm._FilterDatabase" localSheetId="52">美園1号線!$B$9:$J$9</definedName>
    <definedName name="_xlnm._FilterDatabase" localSheetId="21">北浦和停車場線!$B$9:$J$10</definedName>
    <definedName name="_xlnm._FilterDatabase" localSheetId="17">野田岩槻線!$B$9:$J$10</definedName>
    <definedName name="_xlnm._FilterDatabase" localSheetId="22">与野停車場線!$B$9:$J$10</definedName>
    <definedName name="_xlnm._FilterDatabase" localSheetId="27">蓮田杉戸線!$B$9:$J$10</definedName>
    <definedName name="_xlnm.Print_Area" localSheetId="46">けやき通中央線!$A$1:$K$11</definedName>
    <definedName name="_xlnm.Print_Area" localSheetId="45">けやき通東線!$A$1:$K$11</definedName>
    <definedName name="_xlnm.Print_Area" localSheetId="44">けやき通北線!$A$1:$K$10</definedName>
    <definedName name="_xlnm.Print_Area" localSheetId="13">さいたまふじみ野所沢線!$A$1:$K$12</definedName>
    <definedName name="_xlnm.Print_Area" localSheetId="15">さいたま幸手線!$A$1:$K$12</definedName>
    <definedName name="_xlnm.Print_Area" localSheetId="14">さいたま鴻巣線!$A$1:$K$13</definedName>
    <definedName name="_xlnm.Print_Area" localSheetId="7">さいたま春日部線!$A$1:$K$16</definedName>
    <definedName name="_xlnm.Print_Area" localSheetId="8">さいたま菖蒲線!$A$1:$K$10</definedName>
    <definedName name="_xlnm.Print_Area" localSheetId="6">さいたま川口線!$A$1:$K$17</definedName>
    <definedName name="_xlnm.Print_Area" localSheetId="9">さいたま草加線!$A$1:$K$13</definedName>
    <definedName name="_xlnm.Print_Area" localSheetId="11">さいたま東村山線!$A$1:$K$10</definedName>
    <definedName name="_xlnm.Print_Area" localSheetId="20">さいたま鳩ヶ谷線!$A$1:$K$11</definedName>
    <definedName name="_xlnm.Print_Area" localSheetId="28">さいたま北袋線!$A$1:$K$11</definedName>
    <definedName name="_xlnm.Print_Area" localSheetId="5">一般国国道463号!$A$1:$K$20</definedName>
    <definedName name="_xlnm.Print_Area" localSheetId="4">一般国道122号!$A$1:$K$17</definedName>
    <definedName name="_xlnm.Print_Area" localSheetId="2">一般国道16号!$A$1:$K$14</definedName>
    <definedName name="_xlnm.Print_Area" localSheetId="3">一般国道17号!$A$1:$K$16</definedName>
    <definedName name="_xlnm.Print_Area" localSheetId="51">浦和岩槻線!$A$1:$K$11</definedName>
    <definedName name="_xlnm.Print_Area" localSheetId="50">浦和東京線!$A$1:$K$10</definedName>
    <definedName name="_xlnm.Print_Area" localSheetId="12">越谷岩槻線!$A$1:$K$10</definedName>
    <definedName name="_xlnm.Print_Area" localSheetId="48">加茂宮広路線!$A$1:$K$10</definedName>
    <definedName name="_xlnm.Print_Area" localSheetId="37">蒲生岩槻線!$A$1:$K$11</definedName>
    <definedName name="_xlnm.Print_Area" localSheetId="55">幹線市道!$A$1:$L$110</definedName>
    <definedName name="_xlnm.Print_Area" localSheetId="41">岩槻停車場線!$A$1:$K$10</definedName>
    <definedName name="_xlnm.Print_Area" localSheetId="19">吉場安行東京線!$A$1:$K$11</definedName>
    <definedName name="_xlnm.Print_Area" localSheetId="25">宮原停車場線!$A$1:$K$11</definedName>
    <definedName name="_xlnm.Print_Area" localSheetId="31">曲本さいたま線!$A$1:$K$12</definedName>
    <definedName name="_xlnm.Print_Area" localSheetId="1">'交通量総括表(歩行者系）'!$A$1:$AF$138</definedName>
    <definedName name="_xlnm.Print_Area" localSheetId="29">鴻巣桶川さいたま線!$A$1:$K$15</definedName>
    <definedName name="_xlnm.Print_Area" localSheetId="47">桜木広路線!$A$1:$K$10</definedName>
    <definedName name="_xlnm.Print_Area" localSheetId="43">三橋中央通線!$A$1:$K$10</definedName>
    <definedName name="_xlnm.Print_Area" localSheetId="54">市道７１５号線!$A$1:$K$10</definedName>
    <definedName name="_xlnm.Print_Area" localSheetId="33">宗岡さいたま線!$A$1:$K$13</definedName>
    <definedName name="_xlnm.Print_Area" localSheetId="23">上木崎与野停車場線!$A$1:$K$11</definedName>
    <definedName name="_xlnm.Print_Area" localSheetId="34">上野さいたま線!$A$1:$K$11</definedName>
    <definedName name="_xlnm.Print_Area" localSheetId="42">新都心南通り線!$A$1:$K$10</definedName>
    <definedName name="_xlnm.Print_Area" localSheetId="32">新方須賀さいたま線!$A$1:$K$14</definedName>
    <definedName name="_xlnm.Print_Area" localSheetId="10">川口上尾線!$A$1:$K$15</definedName>
    <definedName name="_xlnm.Print_Area" localSheetId="35">大間木蕨線!$A$1:$K$10</definedName>
    <definedName name="_xlnm.Print_Area" localSheetId="18">大宮停車場線!$A$1:$K$10</definedName>
    <definedName name="_xlnm.Print_Area" localSheetId="24">大宮停車場大成線!$A$1:$K$11</definedName>
    <definedName name="_xlnm.Print_Area" localSheetId="30">大谷本郷さいたま線!$A$1:$K$17</definedName>
    <definedName name="_xlnm.Print_Area" localSheetId="38">大野島越谷線!$A$1:$K$10</definedName>
    <definedName name="_xlnm.Print_Area" localSheetId="40">大和田停車場線!$A$1:$K$10</definedName>
    <definedName name="_xlnm.Print_Area" localSheetId="16">朝霞蕨線!$A$1:$K$11</definedName>
    <definedName name="_xlnm.Print_Area" localSheetId="26">東大宮停車場線!$A$1:$K$11</definedName>
    <definedName name="_xlnm.Print_Area" localSheetId="39">東大門安行西立野線!$A$1:$K$11</definedName>
    <definedName name="_xlnm.Print_Area" localSheetId="36">東門前蓮田線!$A$1:$K$10</definedName>
    <definedName name="_xlnm.Print_Area" localSheetId="49">南浦和越谷線!$A$1:$K$10</definedName>
    <definedName name="_xlnm.Print_Area" localSheetId="53">南浦和越谷線2!$A$1:$K$10</definedName>
    <definedName name="_xlnm.Print_Area" localSheetId="52">美園1号線!$A$1:$K$11</definedName>
    <definedName name="_xlnm.Print_Area" localSheetId="56">歩道橋地点!$A$1:$K$63</definedName>
    <definedName name="_xlnm.Print_Area" localSheetId="21">北浦和停車場線!$A$1:$K$11</definedName>
    <definedName name="_xlnm.Print_Area" localSheetId="17">野田岩槻線!$A$1:$K$10</definedName>
    <definedName name="_xlnm.Print_Area" localSheetId="22">与野停車場線!$A$1:$K$11</definedName>
    <definedName name="_xlnm.Print_Area" localSheetId="27">蓮田杉戸線!$A$1:$K$11</definedName>
    <definedName name="_xlnm.Print_Area" localSheetId="0">路線リスト!$A$1:$C$213</definedName>
    <definedName name="_xlnm.Print_Titles" localSheetId="46">けやき通中央線!$2:$9</definedName>
    <definedName name="_xlnm.Print_Titles" localSheetId="45">けやき通東線!$2:$9</definedName>
    <definedName name="_xlnm.Print_Titles" localSheetId="44">けやき通北線!$2:$9</definedName>
    <definedName name="_xlnm.Print_Titles" localSheetId="13">さいたまふじみ野所沢線!$2:$9</definedName>
    <definedName name="_xlnm.Print_Titles" localSheetId="15">さいたま幸手線!$2:$9</definedName>
    <definedName name="_xlnm.Print_Titles" localSheetId="14">さいたま鴻巣線!$2:$9</definedName>
    <definedName name="_xlnm.Print_Titles" localSheetId="7">さいたま春日部線!$2:$9</definedName>
    <definedName name="_xlnm.Print_Titles" localSheetId="8">さいたま菖蒲線!$2:$9</definedName>
    <definedName name="_xlnm.Print_Titles" localSheetId="6">さいたま川口線!$2:$9</definedName>
    <definedName name="_xlnm.Print_Titles" localSheetId="9">さいたま草加線!$2:$9</definedName>
    <definedName name="_xlnm.Print_Titles" localSheetId="11">さいたま東村山線!$2:$9</definedName>
    <definedName name="_xlnm.Print_Titles" localSheetId="20">さいたま鳩ヶ谷線!$2:$9</definedName>
    <definedName name="_xlnm.Print_Titles" localSheetId="28">さいたま北袋線!$2:$9</definedName>
    <definedName name="_xlnm.Print_Titles" localSheetId="5">一般国国道463号!$2:$9</definedName>
    <definedName name="_xlnm.Print_Titles" localSheetId="4">一般国道122号!$2:$9</definedName>
    <definedName name="_xlnm.Print_Titles" localSheetId="2">一般国道16号!$2:$9</definedName>
    <definedName name="_xlnm.Print_Titles" localSheetId="3">一般国道17号!$2:$9</definedName>
    <definedName name="_xlnm.Print_Titles" localSheetId="51">浦和岩槻線!$2:$9</definedName>
    <definedName name="_xlnm.Print_Titles" localSheetId="50">浦和東京線!$2:$9</definedName>
    <definedName name="_xlnm.Print_Titles" localSheetId="12">越谷岩槻線!$2:$9</definedName>
    <definedName name="_xlnm.Print_Titles" localSheetId="48">加茂宮広路線!$2:$9</definedName>
    <definedName name="_xlnm.Print_Titles" localSheetId="37">蒲生岩槻線!$2:$9</definedName>
    <definedName name="_xlnm.Print_Titles" localSheetId="55">幹線市道!$2:$9</definedName>
    <definedName name="_xlnm.Print_Titles" localSheetId="41">岩槻停車場線!$2:$9</definedName>
    <definedName name="_xlnm.Print_Titles" localSheetId="19">吉場安行東京線!$2:$9</definedName>
    <definedName name="_xlnm.Print_Titles" localSheetId="25">宮原停車場線!$2:$9</definedName>
    <definedName name="_xlnm.Print_Titles" localSheetId="31">曲本さいたま線!$2:$9</definedName>
    <definedName name="_xlnm.Print_Titles" localSheetId="1">'交通量総括表(歩行者系）'!$3:$10</definedName>
    <definedName name="_xlnm.Print_Titles" localSheetId="29">鴻巣桶川さいたま線!$2:$9</definedName>
    <definedName name="_xlnm.Print_Titles" localSheetId="47">桜木広路線!$2:$9</definedName>
    <definedName name="_xlnm.Print_Titles" localSheetId="43">三橋中央通線!$2:$9</definedName>
    <definedName name="_xlnm.Print_Titles" localSheetId="54">市道７１５号線!$2:$9</definedName>
    <definedName name="_xlnm.Print_Titles" localSheetId="33">宗岡さいたま線!$2:$9</definedName>
    <definedName name="_xlnm.Print_Titles" localSheetId="23">上木崎与野停車場線!$2:$9</definedName>
    <definedName name="_xlnm.Print_Titles" localSheetId="34">上野さいたま線!$2:$9</definedName>
    <definedName name="_xlnm.Print_Titles" localSheetId="42">新都心南通り線!$2:$9</definedName>
    <definedName name="_xlnm.Print_Titles" localSheetId="32">新方須賀さいたま線!$2:$9</definedName>
    <definedName name="_xlnm.Print_Titles" localSheetId="10">川口上尾線!$2:$9</definedName>
    <definedName name="_xlnm.Print_Titles" localSheetId="35">大間木蕨線!$2:$9</definedName>
    <definedName name="_xlnm.Print_Titles" localSheetId="18">大宮停車場線!$2:$9</definedName>
    <definedName name="_xlnm.Print_Titles" localSheetId="24">大宮停車場大成線!$2:$9</definedName>
    <definedName name="_xlnm.Print_Titles" localSheetId="30">大谷本郷さいたま線!$2:$9</definedName>
    <definedName name="_xlnm.Print_Titles" localSheetId="38">大野島越谷線!$2:$9</definedName>
    <definedName name="_xlnm.Print_Titles" localSheetId="40">大和田停車場線!$2:$9</definedName>
    <definedName name="_xlnm.Print_Titles" localSheetId="16">朝霞蕨線!$2:$9</definedName>
    <definedName name="_xlnm.Print_Titles" localSheetId="26">東大宮停車場線!$2:$9</definedName>
    <definedName name="_xlnm.Print_Titles" localSheetId="39">東大門安行西立野線!$2:$9</definedName>
    <definedName name="_xlnm.Print_Titles" localSheetId="36">東門前蓮田線!$2:$9</definedName>
    <definedName name="_xlnm.Print_Titles" localSheetId="49">南浦和越谷線!$2:$9</definedName>
    <definedName name="_xlnm.Print_Titles" localSheetId="53">南浦和越谷線2!$2:$9</definedName>
    <definedName name="_xlnm.Print_Titles" localSheetId="52">美園1号線!$2:$9</definedName>
    <definedName name="_xlnm.Print_Titles" localSheetId="56">歩道橋地点!$2:$9</definedName>
    <definedName name="_xlnm.Print_Titles" localSheetId="21">北浦和停車場線!$2:$9</definedName>
    <definedName name="_xlnm.Print_Titles" localSheetId="17">野田岩槻線!$2:$9</definedName>
    <definedName name="_xlnm.Print_Titles" localSheetId="22">与野停車場線!$2:$9</definedName>
    <definedName name="_xlnm.Print_Titles" localSheetId="27">蓮田杉戸線!$2:$9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6" i="64" l="1"/>
  <c r="F145" i="64"/>
  <c r="J63" i="64"/>
  <c r="I63" i="64"/>
  <c r="E63" i="64"/>
  <c r="D63" i="64"/>
  <c r="J62" i="64"/>
  <c r="I62" i="64"/>
  <c r="E62" i="64"/>
  <c r="D62" i="64"/>
  <c r="J61" i="64"/>
  <c r="I61" i="64"/>
  <c r="E61" i="64"/>
  <c r="D61" i="64"/>
  <c r="J60" i="64"/>
  <c r="I60" i="64"/>
  <c r="E60" i="64"/>
  <c r="D60" i="64"/>
  <c r="J59" i="64"/>
  <c r="I59" i="64"/>
  <c r="E59" i="64"/>
  <c r="D59" i="64"/>
  <c r="J58" i="64"/>
  <c r="I58" i="64"/>
  <c r="E58" i="64"/>
  <c r="D58" i="64"/>
  <c r="J57" i="64"/>
  <c r="I57" i="64"/>
  <c r="E57" i="64"/>
  <c r="D57" i="64"/>
  <c r="J56" i="64"/>
  <c r="I56" i="64"/>
  <c r="E56" i="64"/>
  <c r="D56" i="64"/>
  <c r="J55" i="64"/>
  <c r="I55" i="64"/>
  <c r="E55" i="64"/>
  <c r="D55" i="64"/>
  <c r="J54" i="64"/>
  <c r="I54" i="64"/>
  <c r="E54" i="64"/>
  <c r="D54" i="64"/>
  <c r="J53" i="64"/>
  <c r="I53" i="64"/>
  <c r="E53" i="64"/>
  <c r="D53" i="64"/>
  <c r="J52" i="64"/>
  <c r="I52" i="64"/>
  <c r="E52" i="64"/>
  <c r="D52" i="64"/>
  <c r="J51" i="64"/>
  <c r="I51" i="64"/>
  <c r="E51" i="64"/>
  <c r="D51" i="64"/>
  <c r="J50" i="64"/>
  <c r="I50" i="64"/>
  <c r="E50" i="64"/>
  <c r="D50" i="64"/>
  <c r="J49" i="64"/>
  <c r="I49" i="64"/>
  <c r="E49" i="64"/>
  <c r="D49" i="64"/>
  <c r="J48" i="64"/>
  <c r="I48" i="64"/>
  <c r="E48" i="64"/>
  <c r="D48" i="64"/>
  <c r="J47" i="64"/>
  <c r="I47" i="64"/>
  <c r="E47" i="64"/>
  <c r="D47" i="64"/>
  <c r="J46" i="64"/>
  <c r="I46" i="64"/>
  <c r="E46" i="64"/>
  <c r="D46" i="64"/>
  <c r="J45" i="64"/>
  <c r="I45" i="64"/>
  <c r="E45" i="64"/>
  <c r="D45" i="64"/>
  <c r="J44" i="64"/>
  <c r="I44" i="64"/>
  <c r="E44" i="64"/>
  <c r="D44" i="64"/>
  <c r="J43" i="64"/>
  <c r="I43" i="64"/>
  <c r="E43" i="64"/>
  <c r="D43" i="64"/>
  <c r="J42" i="64"/>
  <c r="I42" i="64"/>
  <c r="E42" i="64"/>
  <c r="D42" i="64"/>
  <c r="J41" i="64"/>
  <c r="I41" i="64"/>
  <c r="E41" i="64"/>
  <c r="D41" i="64"/>
  <c r="J40" i="64"/>
  <c r="I40" i="64"/>
  <c r="E40" i="64"/>
  <c r="D40" i="64"/>
  <c r="J39" i="64"/>
  <c r="I39" i="64"/>
  <c r="E39" i="64"/>
  <c r="D39" i="64"/>
  <c r="J38" i="64"/>
  <c r="I38" i="64"/>
  <c r="E38" i="64"/>
  <c r="D38" i="64"/>
  <c r="J37" i="64"/>
  <c r="I37" i="64"/>
  <c r="E37" i="64"/>
  <c r="D37" i="64"/>
  <c r="J36" i="64"/>
  <c r="I36" i="64"/>
  <c r="E36" i="64"/>
  <c r="D36" i="64"/>
  <c r="J35" i="64"/>
  <c r="I35" i="64"/>
  <c r="E35" i="64"/>
  <c r="D35" i="64"/>
  <c r="J34" i="64"/>
  <c r="I34" i="64"/>
  <c r="E34" i="64"/>
  <c r="D34" i="64"/>
  <c r="J33" i="64"/>
  <c r="I33" i="64"/>
  <c r="E33" i="64"/>
  <c r="D33" i="64"/>
  <c r="J32" i="64"/>
  <c r="I32" i="64"/>
  <c r="E32" i="64"/>
  <c r="D32" i="64"/>
  <c r="J31" i="64"/>
  <c r="I31" i="64"/>
  <c r="E31" i="64"/>
  <c r="D31" i="64"/>
  <c r="J30" i="64"/>
  <c r="I30" i="64"/>
  <c r="E30" i="64"/>
  <c r="D30" i="64"/>
  <c r="J29" i="64"/>
  <c r="I29" i="64"/>
  <c r="E29" i="64"/>
  <c r="D29" i="64"/>
  <c r="J28" i="64"/>
  <c r="I28" i="64"/>
  <c r="E28" i="64"/>
  <c r="D28" i="64"/>
  <c r="J27" i="64"/>
  <c r="I27" i="64"/>
  <c r="E27" i="64"/>
  <c r="D27" i="64"/>
  <c r="J26" i="64"/>
  <c r="I26" i="64"/>
  <c r="E26" i="64"/>
  <c r="D26" i="64"/>
  <c r="J25" i="64"/>
  <c r="I25" i="64"/>
  <c r="E25" i="64"/>
  <c r="D25" i="64"/>
  <c r="J24" i="64"/>
  <c r="I24" i="64"/>
  <c r="E24" i="64"/>
  <c r="D24" i="64"/>
  <c r="J23" i="64"/>
  <c r="I23" i="64"/>
  <c r="E23" i="64"/>
  <c r="D23" i="64"/>
  <c r="J22" i="64"/>
  <c r="I22" i="64"/>
  <c r="E22" i="64"/>
  <c r="D22" i="64"/>
  <c r="J21" i="64"/>
  <c r="I21" i="64"/>
  <c r="E21" i="64"/>
  <c r="D21" i="64"/>
  <c r="J20" i="64"/>
  <c r="I20" i="64"/>
  <c r="E20" i="64"/>
  <c r="D20" i="64"/>
  <c r="J19" i="64"/>
  <c r="I19" i="64"/>
  <c r="E19" i="64"/>
  <c r="D19" i="64"/>
  <c r="J18" i="64"/>
  <c r="I18" i="64"/>
  <c r="E18" i="64"/>
  <c r="D18" i="64"/>
  <c r="J17" i="64"/>
  <c r="I17" i="64"/>
  <c r="E17" i="64"/>
  <c r="D17" i="64"/>
  <c r="J16" i="64"/>
  <c r="I16" i="64"/>
  <c r="E16" i="64"/>
  <c r="D16" i="64"/>
  <c r="J15" i="64"/>
  <c r="I15" i="64"/>
  <c r="E15" i="64"/>
  <c r="D15" i="64"/>
  <c r="J14" i="64"/>
  <c r="I14" i="64"/>
  <c r="E14" i="64"/>
  <c r="D14" i="64"/>
  <c r="J13" i="64"/>
  <c r="I13" i="64"/>
  <c r="E13" i="64"/>
  <c r="D13" i="64"/>
  <c r="J12" i="64"/>
  <c r="I12" i="64"/>
  <c r="E12" i="64"/>
  <c r="D12" i="64"/>
  <c r="J11" i="64"/>
  <c r="I11" i="64"/>
  <c r="E11" i="64"/>
  <c r="D11" i="64"/>
  <c r="J10" i="64"/>
  <c r="I10" i="64"/>
  <c r="E10" i="64"/>
  <c r="D10" i="64"/>
  <c r="R325" i="15" l="1"/>
  <c r="Q325" i="15"/>
  <c r="O325" i="15"/>
  <c r="R324" i="15"/>
  <c r="Q324" i="15"/>
  <c r="O324" i="15"/>
  <c r="R323" i="15"/>
  <c r="Q323" i="15"/>
  <c r="O323" i="15"/>
  <c r="R322" i="15"/>
  <c r="Q322" i="15"/>
  <c r="O322" i="15"/>
  <c r="R321" i="15"/>
  <c r="Q321" i="15"/>
  <c r="O321" i="15"/>
  <c r="R320" i="15"/>
  <c r="Q320" i="15"/>
  <c r="O320" i="15"/>
  <c r="R319" i="15"/>
  <c r="Q319" i="15"/>
  <c r="O319" i="15"/>
  <c r="R318" i="15"/>
  <c r="Q318" i="15"/>
  <c r="O318" i="15"/>
  <c r="R317" i="15"/>
  <c r="Q317" i="15"/>
  <c r="O317" i="15"/>
  <c r="R316" i="15"/>
  <c r="Q316" i="15"/>
  <c r="O316" i="15"/>
  <c r="R315" i="15"/>
  <c r="Q315" i="15"/>
  <c r="O315" i="15"/>
  <c r="R314" i="15"/>
  <c r="Q314" i="15"/>
  <c r="O314" i="15"/>
  <c r="R313" i="15"/>
  <c r="Q313" i="15"/>
  <c r="O313" i="15"/>
  <c r="R312" i="15"/>
  <c r="Q312" i="15"/>
  <c r="O312" i="15"/>
  <c r="R311" i="15"/>
  <c r="Q311" i="15"/>
  <c r="O311" i="15"/>
  <c r="R310" i="15"/>
  <c r="Q310" i="15"/>
  <c r="O310" i="15"/>
  <c r="R309" i="15"/>
  <c r="Q309" i="15"/>
  <c r="O309" i="15"/>
  <c r="R308" i="15"/>
  <c r="Q308" i="15"/>
  <c r="O308" i="15"/>
  <c r="R307" i="15"/>
  <c r="Q307" i="15"/>
  <c r="O307" i="15"/>
  <c r="R306" i="15"/>
  <c r="Q306" i="15"/>
  <c r="O306" i="15"/>
  <c r="R305" i="15"/>
  <c r="Q305" i="15"/>
  <c r="O305" i="15"/>
  <c r="R304" i="15"/>
  <c r="Q304" i="15"/>
  <c r="O304" i="15"/>
  <c r="R303" i="15"/>
  <c r="Q303" i="15"/>
  <c r="O303" i="15"/>
  <c r="R302" i="15"/>
  <c r="Q302" i="15"/>
  <c r="O302" i="15"/>
  <c r="R301" i="15"/>
  <c r="Q301" i="15"/>
  <c r="O301" i="15"/>
  <c r="R300" i="15"/>
  <c r="Q300" i="15"/>
  <c r="O300" i="15"/>
  <c r="R299" i="15"/>
  <c r="Q299" i="15"/>
  <c r="O299" i="15"/>
  <c r="R298" i="15"/>
  <c r="Q298" i="15"/>
  <c r="O298" i="15"/>
  <c r="R297" i="15"/>
  <c r="Q297" i="15"/>
  <c r="O297" i="15"/>
  <c r="R296" i="15"/>
  <c r="Q296" i="15"/>
  <c r="O296" i="15"/>
  <c r="R295" i="15"/>
  <c r="Q295" i="15"/>
  <c r="O295" i="15"/>
  <c r="R294" i="15"/>
  <c r="Q294" i="15"/>
  <c r="O294" i="15"/>
  <c r="R293" i="15"/>
  <c r="Q293" i="15"/>
  <c r="O293" i="15"/>
  <c r="R292" i="15"/>
  <c r="Q292" i="15"/>
  <c r="O292" i="15"/>
  <c r="R291" i="15"/>
  <c r="Q291" i="15"/>
  <c r="O291" i="15"/>
  <c r="R290" i="15"/>
  <c r="Q290" i="15"/>
  <c r="O290" i="15"/>
  <c r="R289" i="15"/>
  <c r="Q289" i="15"/>
  <c r="O289" i="15"/>
  <c r="R288" i="15"/>
  <c r="Q288" i="15"/>
  <c r="O288" i="15"/>
  <c r="R287" i="15"/>
  <c r="Q287" i="15"/>
  <c r="O287" i="15"/>
  <c r="R286" i="15"/>
  <c r="Q286" i="15"/>
  <c r="O286" i="15"/>
  <c r="R285" i="15"/>
  <c r="Q285" i="15"/>
  <c r="O285" i="15"/>
  <c r="R284" i="15"/>
  <c r="Q284" i="15"/>
  <c r="O284" i="15"/>
  <c r="R283" i="15"/>
  <c r="Q283" i="15"/>
  <c r="O283" i="15"/>
  <c r="R282" i="15"/>
  <c r="Q282" i="15"/>
  <c r="O282" i="15"/>
  <c r="R281" i="15"/>
  <c r="Q281" i="15"/>
  <c r="O281" i="15"/>
  <c r="R280" i="15"/>
  <c r="Q280" i="15"/>
  <c r="O280" i="15"/>
  <c r="R279" i="15"/>
  <c r="Q279" i="15"/>
  <c r="O279" i="15"/>
  <c r="R278" i="15"/>
  <c r="Q278" i="15"/>
  <c r="O278" i="15"/>
  <c r="R277" i="15"/>
  <c r="Q277" i="15"/>
  <c r="O277" i="15"/>
  <c r="R276" i="15"/>
  <c r="Q276" i="15"/>
  <c r="O276" i="15"/>
  <c r="R275" i="15"/>
  <c r="Q275" i="15"/>
  <c r="O275" i="15"/>
  <c r="R274" i="15"/>
  <c r="Q274" i="15"/>
  <c r="O274" i="15"/>
  <c r="R273" i="15"/>
  <c r="Q273" i="15"/>
  <c r="O273" i="15"/>
  <c r="R272" i="15"/>
  <c r="Q272" i="15"/>
  <c r="O272" i="15"/>
  <c r="AA147" i="15"/>
  <c r="AA146" i="15"/>
  <c r="AE64" i="15"/>
  <c r="AD64" i="15"/>
  <c r="Z64" i="15"/>
  <c r="Y64" i="15"/>
  <c r="AE63" i="15"/>
  <c r="AD63" i="15"/>
  <c r="Z63" i="15"/>
  <c r="Y63" i="15"/>
  <c r="AE62" i="15"/>
  <c r="AD62" i="15"/>
  <c r="Z62" i="15"/>
  <c r="Y62" i="15"/>
  <c r="AE61" i="15"/>
  <c r="AD61" i="15"/>
  <c r="Z61" i="15"/>
  <c r="Y61" i="15"/>
  <c r="AE60" i="15"/>
  <c r="AD60" i="15"/>
  <c r="Z60" i="15"/>
  <c r="Y60" i="15"/>
  <c r="AE59" i="15"/>
  <c r="AD59" i="15"/>
  <c r="Z59" i="15"/>
  <c r="Y59" i="15"/>
  <c r="AE58" i="15"/>
  <c r="AD58" i="15"/>
  <c r="Z58" i="15"/>
  <c r="Y58" i="15"/>
  <c r="AE57" i="15"/>
  <c r="AD57" i="15"/>
  <c r="Z57" i="15"/>
  <c r="Y57" i="15"/>
  <c r="AE56" i="15"/>
  <c r="AD56" i="15"/>
  <c r="Z56" i="15"/>
  <c r="Y56" i="15"/>
  <c r="AE55" i="15"/>
  <c r="AD55" i="15"/>
  <c r="Z55" i="15"/>
  <c r="Y55" i="15"/>
  <c r="AE54" i="15"/>
  <c r="AD54" i="15"/>
  <c r="Z54" i="15"/>
  <c r="Y54" i="15"/>
  <c r="AE53" i="15"/>
  <c r="AD53" i="15"/>
  <c r="Z53" i="15"/>
  <c r="Y53" i="15"/>
  <c r="AE52" i="15"/>
  <c r="AD52" i="15"/>
  <c r="Z52" i="15"/>
  <c r="Y52" i="15"/>
  <c r="AE51" i="15"/>
  <c r="AD51" i="15"/>
  <c r="Z51" i="15"/>
  <c r="Y51" i="15"/>
  <c r="AE50" i="15"/>
  <c r="AD50" i="15"/>
  <c r="Z50" i="15"/>
  <c r="Y50" i="15"/>
  <c r="AE49" i="15"/>
  <c r="AD49" i="15"/>
  <c r="Z49" i="15"/>
  <c r="Y49" i="15"/>
  <c r="AE48" i="15"/>
  <c r="AD48" i="15"/>
  <c r="Z48" i="15"/>
  <c r="Y48" i="15"/>
  <c r="AE47" i="15"/>
  <c r="AD47" i="15"/>
  <c r="Z47" i="15"/>
  <c r="Y47" i="15"/>
  <c r="AE46" i="15"/>
  <c r="AD46" i="15"/>
  <c r="Z46" i="15"/>
  <c r="Y46" i="15"/>
  <c r="AE45" i="15"/>
  <c r="AD45" i="15"/>
  <c r="Z45" i="15"/>
  <c r="Y45" i="15"/>
  <c r="AE44" i="15"/>
  <c r="AD44" i="15"/>
  <c r="Z44" i="15"/>
  <c r="Y44" i="15"/>
  <c r="AE43" i="15"/>
  <c r="AD43" i="15"/>
  <c r="Z43" i="15"/>
  <c r="Y43" i="15"/>
  <c r="AE42" i="15"/>
  <c r="AD42" i="15"/>
  <c r="Z42" i="15"/>
  <c r="Y42" i="15"/>
  <c r="AE41" i="15"/>
  <c r="AD41" i="15"/>
  <c r="Z41" i="15"/>
  <c r="Y41" i="15"/>
  <c r="AE40" i="15"/>
  <c r="AD40" i="15"/>
  <c r="Z40" i="15"/>
  <c r="Y40" i="15"/>
  <c r="AE39" i="15"/>
  <c r="AD39" i="15"/>
  <c r="Z39" i="15"/>
  <c r="Y39" i="15"/>
  <c r="AE38" i="15"/>
  <c r="AD38" i="15"/>
  <c r="Z38" i="15"/>
  <c r="Y38" i="15"/>
  <c r="AE37" i="15"/>
  <c r="AD37" i="15"/>
  <c r="Z37" i="15"/>
  <c r="Y37" i="15"/>
  <c r="AE36" i="15"/>
  <c r="AD36" i="15"/>
  <c r="Z36" i="15"/>
  <c r="Y36" i="15"/>
  <c r="AE35" i="15"/>
  <c r="AD35" i="15"/>
  <c r="Z35" i="15"/>
  <c r="Y35" i="15"/>
  <c r="AE34" i="15"/>
  <c r="AD34" i="15"/>
  <c r="Z34" i="15"/>
  <c r="Y34" i="15"/>
  <c r="AE33" i="15"/>
  <c r="AD33" i="15"/>
  <c r="Z33" i="15"/>
  <c r="Y33" i="15"/>
  <c r="AE32" i="15"/>
  <c r="AD32" i="15"/>
  <c r="Z32" i="15"/>
  <c r="Y32" i="15"/>
  <c r="AE31" i="15"/>
  <c r="AD31" i="15"/>
  <c r="Z31" i="15"/>
  <c r="Y31" i="15"/>
  <c r="AE30" i="15"/>
  <c r="AD30" i="15"/>
  <c r="Z30" i="15"/>
  <c r="Y30" i="15"/>
  <c r="AE29" i="15"/>
  <c r="AD29" i="15"/>
  <c r="Z29" i="15"/>
  <c r="Y29" i="15"/>
  <c r="AE28" i="15"/>
  <c r="AD28" i="15"/>
  <c r="Z28" i="15"/>
  <c r="Y28" i="15"/>
  <c r="AE27" i="15"/>
  <c r="AD27" i="15"/>
  <c r="Z27" i="15"/>
  <c r="Y27" i="15"/>
  <c r="AE26" i="15"/>
  <c r="AD26" i="15"/>
  <c r="Z26" i="15"/>
  <c r="Y26" i="15"/>
  <c r="AE25" i="15"/>
  <c r="AD25" i="15"/>
  <c r="Z25" i="15"/>
  <c r="Y25" i="15"/>
  <c r="AE24" i="15"/>
  <c r="AD24" i="15"/>
  <c r="Z24" i="15"/>
  <c r="Y24" i="15"/>
  <c r="AE23" i="15"/>
  <c r="AD23" i="15"/>
  <c r="Z23" i="15"/>
  <c r="Y23" i="15"/>
  <c r="AE22" i="15"/>
  <c r="AD22" i="15"/>
  <c r="Z22" i="15"/>
  <c r="Y22" i="15"/>
  <c r="AE21" i="15"/>
  <c r="AD21" i="15"/>
  <c r="Z21" i="15"/>
  <c r="Y21" i="15"/>
  <c r="AE20" i="15"/>
  <c r="AD20" i="15"/>
  <c r="Z20" i="15"/>
  <c r="Y20" i="15"/>
  <c r="AE19" i="15"/>
  <c r="AD19" i="15"/>
  <c r="Z19" i="15"/>
  <c r="Y19" i="15"/>
  <c r="AE18" i="15"/>
  <c r="AD18" i="15"/>
  <c r="Z18" i="15"/>
  <c r="Y18" i="15"/>
  <c r="AE17" i="15"/>
  <c r="AD17" i="15"/>
  <c r="Z17" i="15"/>
  <c r="Y17" i="15"/>
  <c r="AE16" i="15"/>
  <c r="AD16" i="15"/>
  <c r="Z16" i="15"/>
  <c r="Y16" i="15"/>
  <c r="AE15" i="15"/>
  <c r="AD15" i="15"/>
  <c r="Z15" i="15"/>
  <c r="Y15" i="15"/>
  <c r="AE14" i="15"/>
  <c r="AD14" i="15"/>
  <c r="Z14" i="15"/>
  <c r="Y14" i="15"/>
  <c r="AE13" i="15"/>
  <c r="AD13" i="15"/>
  <c r="Z13" i="15"/>
  <c r="Y13" i="15"/>
  <c r="AE12" i="15"/>
  <c r="AD12" i="15"/>
  <c r="Z12" i="15"/>
  <c r="Y12" i="15"/>
  <c r="AE11" i="15"/>
  <c r="AD11" i="15"/>
  <c r="Z11" i="15"/>
  <c r="Y11" i="15"/>
</calcChain>
</file>

<file path=xl/comments1.xml><?xml version="1.0" encoding="utf-8"?>
<comments xmlns="http://schemas.openxmlformats.org/spreadsheetml/2006/main">
  <authors>
    <author>ｈ_mitake</author>
  </authors>
  <commentLis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P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AA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0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1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7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8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19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0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1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7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8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29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0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1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7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8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39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0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1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7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8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49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0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1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2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3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4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5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5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6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7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8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comments9.xml><?xml version="1.0" encoding="utf-8"?>
<comments xmlns="http://schemas.openxmlformats.org/spreadsheetml/2006/main">
  <authors>
    <author>ｈ_mitake</author>
  </authors>
  <commentList>
    <comment ref="F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</commentList>
</comments>
</file>

<file path=xl/sharedStrings.xml><?xml version="1.0" encoding="utf-8"?>
<sst xmlns="http://schemas.openxmlformats.org/spreadsheetml/2006/main" count="2775" uniqueCount="519">
  <si>
    <t>路線名をクリックすると、路線別のデータにリンクします</t>
    <rPh sb="0" eb="3">
      <t>ロセンメイ</t>
    </rPh>
    <rPh sb="12" eb="15">
      <t>ロセンベツ</t>
    </rPh>
    <phoneticPr fontId="3"/>
  </si>
  <si>
    <t>調査地点全交通量データ（交通量総括表）</t>
    <rPh sb="0" eb="2">
      <t>チョウサ</t>
    </rPh>
    <rPh sb="2" eb="4">
      <t>チテン</t>
    </rPh>
    <rPh sb="4" eb="5">
      <t>ゼン</t>
    </rPh>
    <rPh sb="5" eb="8">
      <t>コウツウリョウ</t>
    </rPh>
    <rPh sb="12" eb="15">
      <t>コウツウリョウ</t>
    </rPh>
    <rPh sb="15" eb="18">
      <t>ソウカツヒョウ</t>
    </rPh>
    <phoneticPr fontId="3"/>
  </si>
  <si>
    <t>道路種別</t>
    <rPh sb="0" eb="2">
      <t>ドウロ</t>
    </rPh>
    <rPh sb="2" eb="4">
      <t>シュベツ</t>
    </rPh>
    <phoneticPr fontId="3"/>
  </si>
  <si>
    <t>路線番号</t>
    <rPh sb="0" eb="2">
      <t>ロセン</t>
    </rPh>
    <rPh sb="2" eb="4">
      <t>バンゴウ</t>
    </rPh>
    <phoneticPr fontId="3"/>
  </si>
  <si>
    <t>路　線　名</t>
    <rPh sb="0" eb="1">
      <t>ミチ</t>
    </rPh>
    <rPh sb="2" eb="3">
      <t>セン</t>
    </rPh>
    <rPh sb="4" eb="5">
      <t>メイ</t>
    </rPh>
    <phoneticPr fontId="3"/>
  </si>
  <si>
    <t>一般国道</t>
    <rPh sb="0" eb="2">
      <t>イッパン</t>
    </rPh>
    <rPh sb="2" eb="4">
      <t>コクドウ</t>
    </rPh>
    <phoneticPr fontId="3"/>
  </si>
  <si>
    <t>一般国道16号</t>
    <rPh sb="0" eb="2">
      <t>イッパン</t>
    </rPh>
    <rPh sb="2" eb="4">
      <t>コクドウ</t>
    </rPh>
    <rPh sb="6" eb="7">
      <t>ゴウ</t>
    </rPh>
    <phoneticPr fontId="3"/>
  </si>
  <si>
    <t>一般国道17号</t>
    <rPh sb="0" eb="2">
      <t>イッパン</t>
    </rPh>
    <rPh sb="2" eb="4">
      <t>コクドウ</t>
    </rPh>
    <rPh sb="6" eb="7">
      <t>ゴウ</t>
    </rPh>
    <phoneticPr fontId="3"/>
  </si>
  <si>
    <t>一般国道１２２号</t>
    <phoneticPr fontId="3"/>
  </si>
  <si>
    <t>一般国道298号</t>
    <rPh sb="0" eb="2">
      <t>イッパン</t>
    </rPh>
    <rPh sb="2" eb="4">
      <t>コクドウ</t>
    </rPh>
    <rPh sb="7" eb="8">
      <t>ゴウ</t>
    </rPh>
    <phoneticPr fontId="3"/>
  </si>
  <si>
    <t>一般国道463号</t>
    <rPh sb="0" eb="2">
      <t>イッパン</t>
    </rPh>
    <rPh sb="2" eb="4">
      <t>コクドウ</t>
    </rPh>
    <rPh sb="7" eb="8">
      <t>ゴウ</t>
    </rPh>
    <phoneticPr fontId="3"/>
  </si>
  <si>
    <t>主要地方道</t>
    <rPh sb="0" eb="2">
      <t>シュヨウ</t>
    </rPh>
    <rPh sb="2" eb="4">
      <t>チホウ</t>
    </rPh>
    <rPh sb="4" eb="5">
      <t>ドウ</t>
    </rPh>
    <phoneticPr fontId="3"/>
  </si>
  <si>
    <t>さいたま川口線</t>
  </si>
  <si>
    <t>さいたま春日部線</t>
  </si>
  <si>
    <t>さいたま菖蒲線</t>
  </si>
  <si>
    <t>さいたま草加線</t>
  </si>
  <si>
    <t>川口上尾線</t>
    <phoneticPr fontId="3"/>
  </si>
  <si>
    <t>さいたま東村山線</t>
  </si>
  <si>
    <t>越谷岩槻線</t>
    <rPh sb="0" eb="2">
      <t>コシガヤ</t>
    </rPh>
    <rPh sb="2" eb="4">
      <t>イワツキ</t>
    </rPh>
    <rPh sb="4" eb="5">
      <t>セン</t>
    </rPh>
    <phoneticPr fontId="3"/>
  </si>
  <si>
    <t>さいたまふじみ野所沢線</t>
  </si>
  <si>
    <t>さいたま鴻巣線</t>
  </si>
  <si>
    <t>さいたま幸手線</t>
  </si>
  <si>
    <t>朝霞蕨線</t>
    <phoneticPr fontId="3"/>
  </si>
  <si>
    <t>野田岩槻線</t>
    <phoneticPr fontId="3"/>
  </si>
  <si>
    <t>大宮停車場線</t>
  </si>
  <si>
    <t>一般県道</t>
    <rPh sb="0" eb="2">
      <t>イッパン</t>
    </rPh>
    <rPh sb="2" eb="4">
      <t>ケンドウ</t>
    </rPh>
    <phoneticPr fontId="3"/>
  </si>
  <si>
    <t>吉場安行東京線</t>
  </si>
  <si>
    <t>さいたま鳩ヶ谷線</t>
  </si>
  <si>
    <t>北浦和停車場線</t>
  </si>
  <si>
    <t>与野停車場線</t>
  </si>
  <si>
    <t>上木崎与野停車場線</t>
  </si>
  <si>
    <t>大宮停車場大成線</t>
  </si>
  <si>
    <t>宮原停車場線</t>
  </si>
  <si>
    <t>東大宮停車場線</t>
  </si>
  <si>
    <t>蓮田杉戸線</t>
    <phoneticPr fontId="3"/>
  </si>
  <si>
    <t>さいたま北袋線</t>
  </si>
  <si>
    <t>鴻巣桶川さいたま線</t>
    <phoneticPr fontId="3"/>
  </si>
  <si>
    <t>大谷本郷さいたま線</t>
    <phoneticPr fontId="3"/>
  </si>
  <si>
    <t>大谷本郷さいたま線</t>
  </si>
  <si>
    <t>曲本さいたま線</t>
  </si>
  <si>
    <t>新方須賀さいたま線</t>
  </si>
  <si>
    <t>宗岡さいたま線</t>
  </si>
  <si>
    <t>上野さいたま線</t>
  </si>
  <si>
    <t>大間木蕨線</t>
  </si>
  <si>
    <t>東門前蓮田線</t>
  </si>
  <si>
    <t>蒲生岩槻線</t>
    <rPh sb="0" eb="2">
      <t>ガモウ</t>
    </rPh>
    <rPh sb="2" eb="4">
      <t>イワツキ</t>
    </rPh>
    <rPh sb="4" eb="5">
      <t>セン</t>
    </rPh>
    <phoneticPr fontId="3"/>
  </si>
  <si>
    <t>大野島越谷線</t>
  </si>
  <si>
    <t>東大門安行西立野線</t>
  </si>
  <si>
    <t>大和田停車場線</t>
  </si>
  <si>
    <t>岩槻停車場線</t>
  </si>
  <si>
    <t>市道</t>
    <rPh sb="0" eb="2">
      <t>シドウ</t>
    </rPh>
    <phoneticPr fontId="3"/>
  </si>
  <si>
    <t>新都心南通り線</t>
  </si>
  <si>
    <t>三橋中央通線</t>
  </si>
  <si>
    <t>けやき通北線</t>
  </si>
  <si>
    <t>けやき通東線</t>
  </si>
  <si>
    <t>けやき通中央線</t>
  </si>
  <si>
    <t>桜木広路線</t>
  </si>
  <si>
    <t>加茂宮広路線</t>
  </si>
  <si>
    <t>南浦和越谷線</t>
  </si>
  <si>
    <t>浦和東京線</t>
  </si>
  <si>
    <t>浦和岩槻線</t>
  </si>
  <si>
    <t>美園1号線</t>
  </si>
  <si>
    <t>市道７１５号線</t>
  </si>
  <si>
    <t>幹　線　市　道</t>
    <rPh sb="0" eb="1">
      <t>ミキ</t>
    </rPh>
    <rPh sb="2" eb="3">
      <t>セン</t>
    </rPh>
    <rPh sb="4" eb="5">
      <t>シ</t>
    </rPh>
    <rPh sb="6" eb="7">
      <t>ミチ</t>
    </rPh>
    <phoneticPr fontId="3"/>
  </si>
  <si>
    <t>北区日進町2丁目482−4</t>
  </si>
  <si>
    <t>見沼区大谷1940-3</t>
  </si>
  <si>
    <t>浦和区大原5丁目14-1</t>
  </si>
  <si>
    <t>北区櫛引町2丁目131</t>
  </si>
  <si>
    <t>見沼区深作1丁目33-8</t>
  </si>
  <si>
    <t>見沼区深作1丁目2−4</t>
  </si>
  <si>
    <t>見沼区東大宮7丁目7−1</t>
  </si>
  <si>
    <t>北区本郷町324</t>
  </si>
  <si>
    <t>西区清河寺1197</t>
  </si>
  <si>
    <t>北区日進町3丁目543−3</t>
  </si>
  <si>
    <t>北区宮原町2丁目88-1</t>
  </si>
  <si>
    <t>見沼区南中野1133−21</t>
  </si>
  <si>
    <t>見沼区東大宮5丁目34-74</t>
  </si>
  <si>
    <t>見沼区東大宮4丁目21-5</t>
  </si>
  <si>
    <t>北区奈良町110-14</t>
  </si>
  <si>
    <t>西区中釘2193-5</t>
  </si>
  <si>
    <t>大宮区天沼町1丁目893</t>
  </si>
  <si>
    <t>大宮区桜木町3丁目181-2</t>
  </si>
  <si>
    <t>西区飯田新田6-6</t>
  </si>
  <si>
    <t>西区指扇4333</t>
  </si>
  <si>
    <t>大宮区大成町2丁目41</t>
  </si>
  <si>
    <t>北区東大成町1丁目3-8</t>
  </si>
  <si>
    <t>北区日進町3丁目171</t>
  </si>
  <si>
    <t>北区奈良町32-6</t>
  </si>
  <si>
    <t>大宮区櫛引町1丁目582-35</t>
  </si>
  <si>
    <t>北区日進町1丁目40-12</t>
  </si>
  <si>
    <t>西区三橋6丁目1179</t>
  </si>
  <si>
    <t>北区東大成町1丁目41</t>
  </si>
  <si>
    <t>見沼区染谷2丁目148</t>
  </si>
  <si>
    <t>西区西新井106−5</t>
  </si>
  <si>
    <t>西区宝来549</t>
  </si>
  <si>
    <t>北区植竹町2丁目13</t>
  </si>
  <si>
    <t>北区植竹町1丁目816-1</t>
  </si>
  <si>
    <t>北区宮原町1丁目855-1</t>
  </si>
  <si>
    <t>北区宮原町1丁目193</t>
  </si>
  <si>
    <t>大宮区下町2丁目4</t>
  </si>
  <si>
    <t>大宮区桜木町1丁目8-4</t>
  </si>
  <si>
    <t>中央区新中里4丁目7-2</t>
  </si>
  <si>
    <t>中央区鈴谷9丁目6-15</t>
  </si>
  <si>
    <t>中央区下落合2丁目4-2</t>
  </si>
  <si>
    <t>中央区八王子2丁目11-9</t>
  </si>
  <si>
    <t>浦和区仲町4丁目6-12</t>
  </si>
  <si>
    <t>桜区西堀5丁目10-31</t>
  </si>
  <si>
    <t>桜区大久保領家244-5</t>
  </si>
  <si>
    <t>桜区西堀2丁目21-11</t>
  </si>
  <si>
    <t>桜区田島1丁目19-13</t>
  </si>
  <si>
    <t>南区沼影1丁目21-8</t>
  </si>
  <si>
    <t>南区根岸1丁目4-13</t>
  </si>
  <si>
    <t>南区別所7丁目8-26</t>
  </si>
  <si>
    <t>南区白幡5丁目17-20</t>
  </si>
  <si>
    <t>南区根岸4丁目19-9</t>
  </si>
  <si>
    <t>南区南区南本町2丁目22−7</t>
  </si>
  <si>
    <t>南区辻1丁目30-15</t>
  </si>
  <si>
    <t>南区文蔵3丁目29-13</t>
  </si>
  <si>
    <t>緑区三室1294</t>
  </si>
  <si>
    <t>緑区南部領辻2937</t>
  </si>
  <si>
    <t>浦和区東仲町26−23</t>
  </si>
  <si>
    <t>南区別所2丁目38−3</t>
  </si>
  <si>
    <t>南区南浦和1丁目17−22</t>
  </si>
  <si>
    <t>南区南浦和3丁目7−10</t>
  </si>
  <si>
    <t>緑区東浦和1丁目6−19</t>
  </si>
  <si>
    <t>緑区大間木393−12</t>
  </si>
  <si>
    <t>桜区新開4丁目2-21</t>
  </si>
  <si>
    <t>緑区原山1丁目35−19</t>
  </si>
  <si>
    <t>岩槻区裏慈恩寺737</t>
  </si>
  <si>
    <t>岩槻区徳力136−3</t>
  </si>
  <si>
    <t>岩槻区古ヶ場2丁目1−1</t>
  </si>
  <si>
    <t>岩槻区東岩槻5丁目2-10</t>
  </si>
  <si>
    <t>岩槻区東岩槻2丁目7−1</t>
  </si>
  <si>
    <t>岩槻区西町5丁目1-37</t>
  </si>
  <si>
    <t>岩槻区宮町1丁目7−52</t>
  </si>
  <si>
    <t>岩槻区金重236</t>
  </si>
  <si>
    <t>岩槻区笹久保1467−4</t>
  </si>
  <si>
    <t>岩槻区笹久保新田1165−1</t>
  </si>
  <si>
    <t>岩槻区柏崎654−1</t>
  </si>
  <si>
    <t>岩槻区浮谷2369−1</t>
  </si>
  <si>
    <t>岩槻区南下新井772−1</t>
  </si>
  <si>
    <t>岩槻区南平野3丁目15−2</t>
  </si>
  <si>
    <t>岩槻区末田307−1</t>
  </si>
  <si>
    <t>岩槻区釣上新田1469</t>
  </si>
  <si>
    <t>西区高木429</t>
  </si>
  <si>
    <t>北区吉野町2丁目279-15</t>
  </si>
  <si>
    <t>大宮区三橋4丁目63</t>
  </si>
  <si>
    <t>北区見沼2丁目1829-4</t>
  </si>
  <si>
    <t>北区見沼2丁目</t>
  </si>
  <si>
    <t>北区土呂町1丁目40−14</t>
  </si>
  <si>
    <t>見沼区東門前44−3</t>
  </si>
  <si>
    <t>大宮区寿能町2丁目519</t>
  </si>
  <si>
    <t>西区中野林416−8</t>
  </si>
  <si>
    <t>見沼区堀崎町12-42</t>
  </si>
  <si>
    <t>埼玉県見沼区南中丸445−11</t>
  </si>
  <si>
    <t>桜区下大久保1028-28</t>
  </si>
  <si>
    <t>桜区西堀1丁目11-5</t>
  </si>
  <si>
    <t>桜区道場3丁目14−13</t>
  </si>
  <si>
    <t>浦和区元町3丁目4−6</t>
  </si>
  <si>
    <t>岩槻区城南3丁目1</t>
  </si>
  <si>
    <t>岩槻区末田1315</t>
  </si>
  <si>
    <t>北区盆栽町504</t>
  </si>
  <si>
    <t>中央区本町西3丁目1−32</t>
  </si>
  <si>
    <t>中央区本町東1丁目13-24</t>
  </si>
  <si>
    <t>調査地点</t>
    <rPh sb="0" eb="2">
      <t>チョウサ</t>
    </rPh>
    <rPh sb="2" eb="4">
      <t>チテン</t>
    </rPh>
    <phoneticPr fontId="3"/>
  </si>
  <si>
    <t>交通量調査結果</t>
    <rPh sb="0" eb="2">
      <t>コウツウ</t>
    </rPh>
    <rPh sb="2" eb="3">
      <t>リョウ</t>
    </rPh>
    <rPh sb="3" eb="5">
      <t>チョウサ</t>
    </rPh>
    <rPh sb="5" eb="7">
      <t>ケッカ</t>
    </rPh>
    <phoneticPr fontId="3"/>
  </si>
  <si>
    <t>路　線</t>
    <rPh sb="0" eb="1">
      <t>ミチ</t>
    </rPh>
    <rPh sb="2" eb="3">
      <t>セン</t>
    </rPh>
    <phoneticPr fontId="3"/>
  </si>
  <si>
    <t>調査地点(区間)</t>
    <rPh sb="0" eb="2">
      <t>チョウサ</t>
    </rPh>
    <rPh sb="2" eb="4">
      <t>チテン</t>
    </rPh>
    <rPh sb="5" eb="7">
      <t>クカン</t>
    </rPh>
    <phoneticPr fontId="3"/>
  </si>
  <si>
    <t>交通量観測
年月日</t>
    <rPh sb="0" eb="2">
      <t>コウツウ</t>
    </rPh>
    <rPh sb="2" eb="3">
      <t>リョウ</t>
    </rPh>
    <rPh sb="3" eb="5">
      <t>カンソク</t>
    </rPh>
    <rPh sb="6" eb="9">
      <t>ネンガッピ</t>
    </rPh>
    <phoneticPr fontId="3"/>
  </si>
  <si>
    <t>昼間12時間歩行者･二輪車交通量</t>
    <rPh sb="0" eb="2">
      <t>ヒルマ</t>
    </rPh>
    <rPh sb="4" eb="6">
      <t>ジカン</t>
    </rPh>
    <rPh sb="6" eb="9">
      <t>ホコウシャ</t>
    </rPh>
    <rPh sb="10" eb="13">
      <t>ニリンシャ</t>
    </rPh>
    <rPh sb="13" eb="15">
      <t>コウツウ</t>
    </rPh>
    <rPh sb="15" eb="16">
      <t>リョウ</t>
    </rPh>
    <phoneticPr fontId="3"/>
  </si>
  <si>
    <t>調査単位区間番号</t>
    <rPh sb="0" eb="2">
      <t>チョウサ</t>
    </rPh>
    <rPh sb="2" eb="4">
      <t>タンイ</t>
    </rPh>
    <rPh sb="4" eb="6">
      <t>クカン</t>
    </rPh>
    <rPh sb="6" eb="8">
      <t>バンゴウ</t>
    </rPh>
    <phoneticPr fontId="3"/>
  </si>
  <si>
    <t>調査地点所在地
(調査区間）</t>
    <rPh sb="0" eb="2">
      <t>チョウサ</t>
    </rPh>
    <rPh sb="2" eb="4">
      <t>チテン</t>
    </rPh>
    <rPh sb="4" eb="7">
      <t>ショザイチ</t>
    </rPh>
    <rPh sb="9" eb="11">
      <t>チョウサ</t>
    </rPh>
    <rPh sb="11" eb="13">
      <t>クカン</t>
    </rPh>
    <phoneticPr fontId="3"/>
  </si>
  <si>
    <t>(上下合計)</t>
    <rPh sb="1" eb="3">
      <t>ジョウゲ</t>
    </rPh>
    <rPh sb="3" eb="5">
      <t>ゴウケイ</t>
    </rPh>
    <phoneticPr fontId="3"/>
  </si>
  <si>
    <t>歩行者類</t>
    <rPh sb="0" eb="3">
      <t>ホコウシャ</t>
    </rPh>
    <rPh sb="3" eb="4">
      <t>ルイ</t>
    </rPh>
    <phoneticPr fontId="3"/>
  </si>
  <si>
    <t>自転車類
(歩道)</t>
    <rPh sb="0" eb="3">
      <t>ジテンシャ</t>
    </rPh>
    <rPh sb="3" eb="4">
      <t>ルイ</t>
    </rPh>
    <rPh sb="6" eb="8">
      <t>ホドウ</t>
    </rPh>
    <phoneticPr fontId="3"/>
  </si>
  <si>
    <t>自転車類
(車道)</t>
    <rPh sb="0" eb="3">
      <t>ジテンシャ</t>
    </rPh>
    <rPh sb="3" eb="4">
      <t>ルイ</t>
    </rPh>
    <rPh sb="6" eb="8">
      <t>シャドウ</t>
    </rPh>
    <phoneticPr fontId="3"/>
  </si>
  <si>
    <t>自転車類
(合計)</t>
    <rPh sb="0" eb="3">
      <t>ジテンシャ</t>
    </rPh>
    <rPh sb="3" eb="4">
      <t>ルイ</t>
    </rPh>
    <rPh sb="6" eb="8">
      <t>ゴウケイ</t>
    </rPh>
    <phoneticPr fontId="3"/>
  </si>
  <si>
    <t>(人)</t>
    <rPh sb="1" eb="2">
      <t>ニン</t>
    </rPh>
    <phoneticPr fontId="3"/>
  </si>
  <si>
    <t>(台）</t>
    <rPh sb="1" eb="2">
      <t>ダイ</t>
    </rPh>
    <phoneticPr fontId="3"/>
  </si>
  <si>
    <t>(台)</t>
    <rPh sb="1" eb="2">
      <t>ダイ</t>
    </rPh>
    <phoneticPr fontId="3"/>
  </si>
  <si>
    <t>平成27年11月26日</t>
  </si>
  <si>
    <t>西区指扇3808番地1先</t>
  </si>
  <si>
    <t>北区今羽町301番地先</t>
  </si>
  <si>
    <t>平成27年10月22日</t>
  </si>
  <si>
    <t>見沼区丸ヶ崎1385先</t>
  </si>
  <si>
    <t>見沼区宮ヶ谷塔1348番地1先</t>
  </si>
  <si>
    <t>岩槻区大字長宮652番地1先</t>
  </si>
  <si>
    <t>桜区田島7丁目15番地22先</t>
  </si>
  <si>
    <t>平成27年10月20日</t>
  </si>
  <si>
    <t>中央区上峰2丁目1番地18先</t>
  </si>
  <si>
    <t>中央区円阿弥7丁目7番地11先</t>
  </si>
  <si>
    <t>浦和区北浦和5丁目14番地2先</t>
  </si>
  <si>
    <t>大宮区桜木町4丁目383番地先</t>
  </si>
  <si>
    <t>北区大成町4丁目205番地先</t>
  </si>
  <si>
    <t>上尾市堤崎101番地1先</t>
  </si>
  <si>
    <t>平成27年10月29日</t>
  </si>
  <si>
    <t>蓮田市桜台3丁目10番地1先</t>
  </si>
  <si>
    <t>岩槻区平林寺174</t>
  </si>
  <si>
    <t>平成27年10月14日</t>
  </si>
  <si>
    <t>岩槻区加倉3丁目2-2</t>
  </si>
  <si>
    <t>緑区大門1734番地先</t>
  </si>
  <si>
    <t>川口市差間3丁目2番地15先</t>
  </si>
  <si>
    <t>岩槻区馬込916番地3先</t>
  </si>
  <si>
    <t>岩槻区岩槻5113番地先</t>
  </si>
  <si>
    <t>岩槻区本町2丁目1-34</t>
  </si>
  <si>
    <t>緑区中尾1290番地12先</t>
  </si>
  <si>
    <t>浦和区本太4丁目15-1</t>
  </si>
  <si>
    <t>平成27年10月15日</t>
  </si>
  <si>
    <t>桜区山久保2丁目9番地10先</t>
  </si>
  <si>
    <t>桜区栄和4丁目10番地先</t>
  </si>
  <si>
    <t>浦和区常盤3丁目7番地1先</t>
  </si>
  <si>
    <t>緑区大間木544</t>
  </si>
  <si>
    <t>浦和区本太5丁目26番地17先</t>
  </si>
  <si>
    <t>浦和区本太2丁目8-17</t>
  </si>
  <si>
    <t>浦和区仲町1丁目4-9</t>
  </si>
  <si>
    <t>浦和区高砂3丁目16-45</t>
  </si>
  <si>
    <t>見沼区中川110番地1先</t>
  </si>
  <si>
    <t>緑区三室363番地先</t>
  </si>
  <si>
    <t>緑区三室1195番地1先</t>
  </si>
  <si>
    <t>緑区中尾2390番地2先</t>
  </si>
  <si>
    <t>南区大谷口5629番地先</t>
  </si>
  <si>
    <t>浦和区上木崎7丁目10-13</t>
  </si>
  <si>
    <t>緑区中尾2561番地先</t>
  </si>
  <si>
    <t>南区大谷口5605</t>
  </si>
  <si>
    <t>西区指扇2180</t>
  </si>
  <si>
    <t>西区三橋5丁目1660先</t>
  </si>
  <si>
    <t>大宮区宮町1丁目28</t>
  </si>
  <si>
    <t>大宮区堀の内町2丁目489番地先</t>
  </si>
  <si>
    <t>見沼区東門前30-11</t>
  </si>
  <si>
    <t>見沼区宮ヶ谷塔1240番地先</t>
  </si>
  <si>
    <t>岩槻区南平野2丁目6番地3先</t>
  </si>
  <si>
    <t>見沼区東大宮3丁目2番地17先</t>
  </si>
  <si>
    <t>浦和区東高砂町19番地5先</t>
  </si>
  <si>
    <t>浦和区前地3丁目10番地20先</t>
  </si>
  <si>
    <t>南区太田窪2367番地先</t>
  </si>
  <si>
    <t>南区太田窪3004番地先</t>
  </si>
  <si>
    <t>川口市大字芝7201番地先</t>
  </si>
  <si>
    <t>南区太田窪4丁目15番地4先</t>
  </si>
  <si>
    <t>浦和区駒場2丁目1番地1先</t>
  </si>
  <si>
    <t>浦和区上木崎3丁目20番地4先</t>
  </si>
  <si>
    <t>大宮区天沼町2丁目438-2</t>
  </si>
  <si>
    <t>大宮区寿能町1丁目81番地2先</t>
  </si>
  <si>
    <t>南区関2丁目6番地1先</t>
  </si>
  <si>
    <t>岩槻区飯塚233</t>
  </si>
  <si>
    <t>大宮区吉敷町4丁目107番地先</t>
  </si>
  <si>
    <t>中央区上落合8丁目10番地13先</t>
  </si>
  <si>
    <t>大宮区三橋4丁目23番地1先</t>
  </si>
  <si>
    <t>中央区大戸1丁目33番地12先</t>
  </si>
  <si>
    <t>桜区道場2丁目13-6</t>
  </si>
  <si>
    <t>西区西遊馬271</t>
  </si>
  <si>
    <t>中央区大戸4丁目368-5</t>
  </si>
  <si>
    <t>浦和区北浦和1丁目21-16</t>
  </si>
  <si>
    <t>浦和区木崎4丁目29番地5先</t>
  </si>
  <si>
    <t>緑区三浦201番地先(大道橋）</t>
  </si>
  <si>
    <t>桜区田島3丁目27番地6先</t>
  </si>
  <si>
    <t>南区辻8丁目24番地16先</t>
  </si>
  <si>
    <t>岩槻区長宮249</t>
  </si>
  <si>
    <t>大宮区大門町1丁目32</t>
  </si>
  <si>
    <t>緑区下山口新田11番地1先</t>
  </si>
  <si>
    <t>緑区大門1245番地先</t>
  </si>
  <si>
    <t>浦和区北浦和4丁目3-18</t>
  </si>
  <si>
    <t>中央区下落合（大字）1039</t>
  </si>
  <si>
    <t>浦和区上木崎2丁目14-14</t>
  </si>
  <si>
    <t>大宮区桜木町2丁目303</t>
  </si>
  <si>
    <t>北区宮原町3丁目318</t>
  </si>
  <si>
    <t>見沼区東大宮4丁目9-3</t>
  </si>
  <si>
    <t>岩槻区鹿室350</t>
  </si>
  <si>
    <t>浦和区上木崎1丁目8-20</t>
  </si>
  <si>
    <t>北区宮原町4丁目102-5</t>
  </si>
  <si>
    <t>大宮区土手町1丁目303番地先</t>
  </si>
  <si>
    <t>大宮区下町1丁目6番地先</t>
  </si>
  <si>
    <t>大宮区北袋町1丁目333番地先</t>
  </si>
  <si>
    <t>浦和区北浦和1丁目4-1</t>
  </si>
  <si>
    <t>西区清河寺867</t>
  </si>
  <si>
    <t>西区宮前町856番地先</t>
  </si>
  <si>
    <t>西区三橋6丁目396</t>
  </si>
  <si>
    <t>大宮区上小町1502番地6先</t>
  </si>
  <si>
    <t>中央区本町東3丁目8-13</t>
  </si>
  <si>
    <t>中央区鈴谷2丁目781番地先</t>
  </si>
  <si>
    <t>桜区西堀6丁目14-24</t>
  </si>
  <si>
    <t>南区沼影1丁目10-1</t>
  </si>
  <si>
    <t>浦和区神明2丁目14番地5先</t>
  </si>
  <si>
    <t>緑区寺山829番地先</t>
  </si>
  <si>
    <t>見沼区南中丸88番地15先</t>
  </si>
  <si>
    <t>中央区上落合9丁目1番地2先</t>
  </si>
  <si>
    <t>大宮区上小町623-1</t>
  </si>
  <si>
    <t>宗岡さいたま線</t>
    <phoneticPr fontId="3"/>
  </si>
  <si>
    <t>桜区上大久保519番地7先</t>
  </si>
  <si>
    <t>中央区本町東2丁目17-15</t>
  </si>
  <si>
    <t>中央区上落合4丁目9-9</t>
  </si>
  <si>
    <t>上野さいたま線</t>
    <phoneticPr fontId="3"/>
  </si>
  <si>
    <t>西区高木1399-2</t>
  </si>
  <si>
    <t>西区宮前町1339先</t>
  </si>
  <si>
    <t>緑区東浦和1丁目21番地7先</t>
  </si>
  <si>
    <t>見沼区丸ヶ崎1569番地11先</t>
  </si>
  <si>
    <t>岩槻区釣上1529</t>
  </si>
  <si>
    <t>岩槻区笹久保2052</t>
  </si>
  <si>
    <t>越谷市大字三野宮60番地3先</t>
  </si>
  <si>
    <t>緑区東大門3丁目15番地9先</t>
  </si>
  <si>
    <t>見沼区大和田町1丁目1554-7</t>
  </si>
  <si>
    <t>岩槻区本町1丁目5-4</t>
  </si>
  <si>
    <t>中央区新都心2-1</t>
  </si>
  <si>
    <t>大宮区桜木町1丁目11-3</t>
  </si>
  <si>
    <t>大宮区吉敷町4丁目241</t>
  </si>
  <si>
    <t>大宮区吉敷町4丁目267</t>
  </si>
  <si>
    <t>大宮区桜木町4丁目388</t>
  </si>
  <si>
    <t>緑区大間木1714番地先</t>
  </si>
  <si>
    <t>緑区（大門）4314</t>
  </si>
  <si>
    <t>緑区下野田（大字）703-1</t>
  </si>
  <si>
    <t>緑区大間木1713</t>
  </si>
  <si>
    <t>浦和区上木崎1丁目15</t>
  </si>
  <si>
    <t>平成27年12月01日</t>
  </si>
  <si>
    <t>平成27年12月10日</t>
  </si>
  <si>
    <t>平成27年12月03日</t>
  </si>
  <si>
    <t>歩54</t>
    <rPh sb="0" eb="1">
      <t>ホ</t>
    </rPh>
    <phoneticPr fontId="3"/>
  </si>
  <si>
    <t>歩53</t>
    <rPh sb="0" eb="1">
      <t>ホ</t>
    </rPh>
    <phoneticPr fontId="3"/>
  </si>
  <si>
    <t>歩52</t>
    <rPh sb="0" eb="1">
      <t>ホ</t>
    </rPh>
    <phoneticPr fontId="3"/>
  </si>
  <si>
    <t>歩51</t>
    <rPh sb="0" eb="1">
      <t>ホ</t>
    </rPh>
    <phoneticPr fontId="3"/>
  </si>
  <si>
    <t>歩50</t>
    <rPh sb="0" eb="1">
      <t>ホ</t>
    </rPh>
    <phoneticPr fontId="3"/>
  </si>
  <si>
    <t>歩49</t>
    <rPh sb="0" eb="1">
      <t>ホ</t>
    </rPh>
    <phoneticPr fontId="3"/>
  </si>
  <si>
    <t>歩48</t>
    <rPh sb="0" eb="1">
      <t>ホ</t>
    </rPh>
    <phoneticPr fontId="3"/>
  </si>
  <si>
    <t>歩47</t>
    <rPh sb="0" eb="1">
      <t>ホ</t>
    </rPh>
    <phoneticPr fontId="3"/>
  </si>
  <si>
    <t>歩46</t>
    <rPh sb="0" eb="1">
      <t>ホ</t>
    </rPh>
    <phoneticPr fontId="3"/>
  </si>
  <si>
    <t>歩45</t>
    <rPh sb="0" eb="1">
      <t>ホ</t>
    </rPh>
    <phoneticPr fontId="3"/>
  </si>
  <si>
    <t>歩44</t>
    <rPh sb="0" eb="1">
      <t>ホ</t>
    </rPh>
    <phoneticPr fontId="3"/>
  </si>
  <si>
    <t>歩43</t>
    <rPh sb="0" eb="1">
      <t>ホ</t>
    </rPh>
    <phoneticPr fontId="3"/>
  </si>
  <si>
    <t>歩42</t>
    <rPh sb="0" eb="1">
      <t>ホ</t>
    </rPh>
    <phoneticPr fontId="3"/>
  </si>
  <si>
    <t>歩41</t>
    <rPh sb="0" eb="1">
      <t>ホ</t>
    </rPh>
    <phoneticPr fontId="3"/>
  </si>
  <si>
    <t>歩40</t>
    <rPh sb="0" eb="1">
      <t>ホ</t>
    </rPh>
    <phoneticPr fontId="3"/>
  </si>
  <si>
    <t>歩39</t>
    <rPh sb="0" eb="1">
      <t>ホ</t>
    </rPh>
    <phoneticPr fontId="3"/>
  </si>
  <si>
    <t>歩38</t>
    <rPh sb="0" eb="1">
      <t>ホ</t>
    </rPh>
    <phoneticPr fontId="3"/>
  </si>
  <si>
    <t>歩37</t>
    <rPh sb="0" eb="1">
      <t>ホ</t>
    </rPh>
    <phoneticPr fontId="3"/>
  </si>
  <si>
    <t>歩36</t>
    <rPh sb="0" eb="1">
      <t>ホ</t>
    </rPh>
    <phoneticPr fontId="3"/>
  </si>
  <si>
    <t>歩35</t>
    <rPh sb="0" eb="1">
      <t>ホ</t>
    </rPh>
    <phoneticPr fontId="3"/>
  </si>
  <si>
    <t>歩34</t>
    <rPh sb="0" eb="1">
      <t>ホ</t>
    </rPh>
    <phoneticPr fontId="3"/>
  </si>
  <si>
    <t>歩33</t>
    <rPh sb="0" eb="1">
      <t>ホ</t>
    </rPh>
    <phoneticPr fontId="3"/>
  </si>
  <si>
    <t>歩32</t>
    <rPh sb="0" eb="1">
      <t>ホ</t>
    </rPh>
    <phoneticPr fontId="3"/>
  </si>
  <si>
    <t>歩31</t>
    <rPh sb="0" eb="1">
      <t>ホ</t>
    </rPh>
    <phoneticPr fontId="3"/>
  </si>
  <si>
    <t>歩30</t>
    <rPh sb="0" eb="1">
      <t>ホ</t>
    </rPh>
    <phoneticPr fontId="3"/>
  </si>
  <si>
    <t>歩29</t>
    <rPh sb="0" eb="1">
      <t>ホ</t>
    </rPh>
    <phoneticPr fontId="3"/>
  </si>
  <si>
    <t>歩28</t>
    <rPh sb="0" eb="1">
      <t>ホ</t>
    </rPh>
    <phoneticPr fontId="3"/>
  </si>
  <si>
    <t>歩27</t>
    <rPh sb="0" eb="1">
      <t>ホ</t>
    </rPh>
    <phoneticPr fontId="3"/>
  </si>
  <si>
    <t>歩26</t>
    <rPh sb="0" eb="1">
      <t>ホ</t>
    </rPh>
    <phoneticPr fontId="3"/>
  </si>
  <si>
    <t>歩25</t>
    <rPh sb="0" eb="1">
      <t>ホ</t>
    </rPh>
    <phoneticPr fontId="3"/>
  </si>
  <si>
    <t>歩24</t>
    <rPh sb="0" eb="1">
      <t>ホ</t>
    </rPh>
    <phoneticPr fontId="3"/>
  </si>
  <si>
    <t>歩23</t>
    <rPh sb="0" eb="1">
      <t>ホ</t>
    </rPh>
    <phoneticPr fontId="3"/>
  </si>
  <si>
    <t>歩22</t>
    <rPh sb="0" eb="1">
      <t>ホ</t>
    </rPh>
    <phoneticPr fontId="3"/>
  </si>
  <si>
    <t>歩21</t>
    <rPh sb="0" eb="1">
      <t>ホ</t>
    </rPh>
    <phoneticPr fontId="3"/>
  </si>
  <si>
    <t>歩20</t>
    <rPh sb="0" eb="1">
      <t>ホ</t>
    </rPh>
    <phoneticPr fontId="3"/>
  </si>
  <si>
    <t>歩19</t>
    <rPh sb="0" eb="1">
      <t>ホ</t>
    </rPh>
    <phoneticPr fontId="3"/>
  </si>
  <si>
    <t>歩18</t>
    <rPh sb="0" eb="1">
      <t>ホ</t>
    </rPh>
    <phoneticPr fontId="3"/>
  </si>
  <si>
    <t>歩17</t>
    <rPh sb="0" eb="1">
      <t>ホ</t>
    </rPh>
    <phoneticPr fontId="3"/>
  </si>
  <si>
    <t>歩16</t>
    <rPh sb="0" eb="1">
      <t>ホ</t>
    </rPh>
    <phoneticPr fontId="3"/>
  </si>
  <si>
    <t>歩15</t>
    <rPh sb="0" eb="1">
      <t>ホ</t>
    </rPh>
    <phoneticPr fontId="3"/>
  </si>
  <si>
    <t>歩14</t>
    <rPh sb="0" eb="1">
      <t>ホ</t>
    </rPh>
    <phoneticPr fontId="3"/>
  </si>
  <si>
    <t>歩13</t>
    <rPh sb="0" eb="1">
      <t>ホ</t>
    </rPh>
    <phoneticPr fontId="3"/>
  </si>
  <si>
    <t>歩12</t>
    <rPh sb="0" eb="1">
      <t>ホ</t>
    </rPh>
    <phoneticPr fontId="3"/>
  </si>
  <si>
    <t>歩11</t>
    <rPh sb="0" eb="1">
      <t>ホ</t>
    </rPh>
    <phoneticPr fontId="3"/>
  </si>
  <si>
    <t>歩10</t>
    <rPh sb="0" eb="1">
      <t>ホ</t>
    </rPh>
    <phoneticPr fontId="3"/>
  </si>
  <si>
    <t>歩9</t>
    <rPh sb="0" eb="1">
      <t>ホ</t>
    </rPh>
    <phoneticPr fontId="3"/>
  </si>
  <si>
    <t>歩8</t>
    <rPh sb="0" eb="1">
      <t>ホ</t>
    </rPh>
    <phoneticPr fontId="3"/>
  </si>
  <si>
    <t>歩7</t>
    <rPh sb="0" eb="1">
      <t>ホ</t>
    </rPh>
    <phoneticPr fontId="3"/>
  </si>
  <si>
    <t>歩6</t>
    <rPh sb="0" eb="1">
      <t>ホ</t>
    </rPh>
    <phoneticPr fontId="3"/>
  </si>
  <si>
    <t>歩5</t>
    <rPh sb="0" eb="1">
      <t>ホ</t>
    </rPh>
    <phoneticPr fontId="3"/>
  </si>
  <si>
    <t>歩4</t>
    <rPh sb="0" eb="1">
      <t>ホ</t>
    </rPh>
    <phoneticPr fontId="3"/>
  </si>
  <si>
    <t>歩3</t>
    <rPh sb="0" eb="1">
      <t>ホ</t>
    </rPh>
    <phoneticPr fontId="3"/>
  </si>
  <si>
    <t>歩2</t>
    <rPh sb="0" eb="1">
      <t>ホ</t>
    </rPh>
    <phoneticPr fontId="3"/>
  </si>
  <si>
    <t>歩1</t>
    <rPh sb="0" eb="1">
      <t>ホ</t>
    </rPh>
    <phoneticPr fontId="3"/>
  </si>
  <si>
    <t>大谷本郷さいたま線</t>
    <phoneticPr fontId="3"/>
  </si>
  <si>
    <t>鴻巣桶川さいたま線</t>
    <phoneticPr fontId="3"/>
  </si>
  <si>
    <t>蓮田杉戸線</t>
    <phoneticPr fontId="3"/>
  </si>
  <si>
    <t>野田岩槻線</t>
    <phoneticPr fontId="3"/>
  </si>
  <si>
    <t>朝霞蕨線</t>
    <phoneticPr fontId="3"/>
  </si>
  <si>
    <t>川口上尾線</t>
    <phoneticPr fontId="3"/>
  </si>
  <si>
    <t>上野さいたま線</t>
    <phoneticPr fontId="3"/>
  </si>
  <si>
    <t>●断面交通量一覧表</t>
    <rPh sb="1" eb="3">
      <t>ダンメン</t>
    </rPh>
    <rPh sb="3" eb="5">
      <t>コウツウ</t>
    </rPh>
    <rPh sb="5" eb="6">
      <t>リョウ</t>
    </rPh>
    <rPh sb="6" eb="8">
      <t>イチラン</t>
    </rPh>
    <rPh sb="8" eb="9">
      <t>ヒョウ</t>
    </rPh>
    <phoneticPr fontId="3"/>
  </si>
  <si>
    <t>●横断交通量　(歩道橋・歩道橋付近)</t>
    <rPh sb="1" eb="3">
      <t>オウダン</t>
    </rPh>
    <rPh sb="3" eb="5">
      <t>コウツウ</t>
    </rPh>
    <rPh sb="5" eb="6">
      <t>リョウ</t>
    </rPh>
    <rPh sb="8" eb="11">
      <t>ホドウキョウ</t>
    </rPh>
    <rPh sb="12" eb="15">
      <t>ホドウキョウ</t>
    </rPh>
    <rPh sb="15" eb="17">
      <t>フキン</t>
    </rPh>
    <phoneticPr fontId="3"/>
  </si>
  <si>
    <t>横断交通量調査結果</t>
    <rPh sb="0" eb="2">
      <t>オウダン</t>
    </rPh>
    <rPh sb="2" eb="4">
      <t>コウツウ</t>
    </rPh>
    <rPh sb="4" eb="5">
      <t>リョウ</t>
    </rPh>
    <rPh sb="5" eb="7">
      <t>チョウサ</t>
    </rPh>
    <rPh sb="7" eb="9">
      <t>ケッカ</t>
    </rPh>
    <phoneticPr fontId="3"/>
  </si>
  <si>
    <t>昼間12時間歩行者･自転車</t>
    <rPh sb="0" eb="2">
      <t>ヒルマ</t>
    </rPh>
    <rPh sb="4" eb="6">
      <t>ジカン</t>
    </rPh>
    <rPh sb="6" eb="9">
      <t>ホコウシャ</t>
    </rPh>
    <rPh sb="10" eb="12">
      <t>ジテン</t>
    </rPh>
    <rPh sb="12" eb="13">
      <t>シャ</t>
    </rPh>
    <phoneticPr fontId="3"/>
  </si>
  <si>
    <t>路線番号</t>
    <phoneticPr fontId="3"/>
  </si>
  <si>
    <t>路　線　名</t>
    <phoneticPr fontId="3"/>
  </si>
  <si>
    <t>歩道橋名</t>
    <rPh sb="0" eb="2">
      <t>ホドウ</t>
    </rPh>
    <rPh sb="2" eb="3">
      <t>キョウ</t>
    </rPh>
    <rPh sb="3" eb="4">
      <t>メイ</t>
    </rPh>
    <phoneticPr fontId="3"/>
  </si>
  <si>
    <t>歩道橋利用者</t>
    <rPh sb="0" eb="3">
      <t>ホドウキョウ</t>
    </rPh>
    <rPh sb="3" eb="5">
      <t>リヨウ</t>
    </rPh>
    <rPh sb="5" eb="6">
      <t>シャ</t>
    </rPh>
    <phoneticPr fontId="3"/>
  </si>
  <si>
    <t>歩道橋付近横断者</t>
    <rPh sb="0" eb="3">
      <t>ホドウキョウ</t>
    </rPh>
    <rPh sb="3" eb="5">
      <t>フキン</t>
    </rPh>
    <rPh sb="5" eb="7">
      <t>オウダン</t>
    </rPh>
    <rPh sb="7" eb="8">
      <t>シャ</t>
    </rPh>
    <phoneticPr fontId="3"/>
  </si>
  <si>
    <t>H01</t>
    <phoneticPr fontId="3"/>
  </si>
  <si>
    <t>西遊馬歩道橋</t>
  </si>
  <si>
    <t>H02</t>
  </si>
  <si>
    <t>飯田橋新田歩道橋</t>
  </si>
  <si>
    <t>H03</t>
  </si>
  <si>
    <t>土呂歩道橋</t>
  </si>
  <si>
    <t>H04</t>
  </si>
  <si>
    <t>本郷町歩道橋</t>
  </si>
  <si>
    <t>H05</t>
  </si>
  <si>
    <t>本郷新田歩道橋</t>
  </si>
  <si>
    <t>H06</t>
  </si>
  <si>
    <t>宮原歩道橋</t>
  </si>
  <si>
    <t>H07</t>
  </si>
  <si>
    <t>西本郷歩道橋</t>
  </si>
  <si>
    <t>H08</t>
  </si>
  <si>
    <t>三橋歩道橋</t>
  </si>
  <si>
    <t>H09</t>
  </si>
  <si>
    <t>堀の内2号橋歩道橋</t>
  </si>
  <si>
    <t>H10</t>
  </si>
  <si>
    <t>大宮第2公園歩道橋</t>
  </si>
  <si>
    <t>H11</t>
  </si>
  <si>
    <t>天沼歩道橋</t>
  </si>
  <si>
    <t>H12</t>
  </si>
  <si>
    <t>東町歩道橋</t>
  </si>
  <si>
    <t>一般国道122号</t>
    <phoneticPr fontId="3"/>
  </si>
  <si>
    <t>H13</t>
  </si>
  <si>
    <t>堀の内歩道橋</t>
  </si>
  <si>
    <t>H14</t>
  </si>
  <si>
    <t>寿能歩道橋</t>
  </si>
  <si>
    <t>H15</t>
  </si>
  <si>
    <t>大門町歩道橋</t>
  </si>
  <si>
    <t>H16</t>
  </si>
  <si>
    <t>南小前歩道橋</t>
  </si>
  <si>
    <t>H17</t>
  </si>
  <si>
    <t>上小小学校前歩道橋</t>
  </si>
  <si>
    <t>H18</t>
  </si>
  <si>
    <t>桜木町歩道橋</t>
  </si>
  <si>
    <t>H19</t>
  </si>
  <si>
    <t>東門前歩道橋</t>
  </si>
  <si>
    <t>H20</t>
  </si>
  <si>
    <t>東宮下歩道橋（七・五・三）</t>
  </si>
  <si>
    <t>一般国道463号</t>
    <phoneticPr fontId="3"/>
  </si>
  <si>
    <t>H21</t>
  </si>
  <si>
    <t>大砂土中前歩道橋</t>
  </si>
  <si>
    <t>H22</t>
  </si>
  <si>
    <t>七里歩道橋</t>
  </si>
  <si>
    <t>H23</t>
  </si>
  <si>
    <t>馬込歩道橋</t>
  </si>
  <si>
    <t>H24</t>
  </si>
  <si>
    <t>釣上歩道橋</t>
  </si>
  <si>
    <t>H25</t>
  </si>
  <si>
    <t>大戸歩道橋</t>
  </si>
  <si>
    <t>H26</t>
  </si>
  <si>
    <t>鈴谷歩道橋</t>
  </si>
  <si>
    <t>H27</t>
  </si>
  <si>
    <t>大戸南歩道橋</t>
  </si>
  <si>
    <t>H28</t>
  </si>
  <si>
    <t>八幡歩道橋</t>
  </si>
  <si>
    <t>H29</t>
  </si>
  <si>
    <t>上落合歩道橋</t>
  </si>
  <si>
    <t>H30</t>
  </si>
  <si>
    <t>上落合北歩道橋</t>
  </si>
  <si>
    <t>H31</t>
  </si>
  <si>
    <t>上峰歩道橋</t>
  </si>
  <si>
    <t>H32</t>
  </si>
  <si>
    <t>本町歩道橋</t>
  </si>
  <si>
    <t>H33</t>
  </si>
  <si>
    <t>大戸中歩道橋</t>
  </si>
  <si>
    <t>H34</t>
  </si>
  <si>
    <t>大久保小歩道橋</t>
  </si>
  <si>
    <t>H35</t>
  </si>
  <si>
    <t>北公園歩道橋</t>
  </si>
  <si>
    <t>H36</t>
  </si>
  <si>
    <t>駒場歩道橋</t>
  </si>
  <si>
    <t>H37</t>
  </si>
  <si>
    <t>仲町小前歩道橋</t>
  </si>
  <si>
    <t>H38</t>
  </si>
  <si>
    <t>北浦和歩道橋</t>
  </si>
  <si>
    <t>H39</t>
  </si>
  <si>
    <t>針ヶ谷歩道橋</t>
  </si>
  <si>
    <t>H40</t>
  </si>
  <si>
    <t>高砂歩行者デッキ</t>
  </si>
  <si>
    <t>H41</t>
  </si>
  <si>
    <t>常磐歩道橋</t>
  </si>
  <si>
    <t>H42</t>
  </si>
  <si>
    <t>上木崎歩道橋</t>
  </si>
  <si>
    <t>H43</t>
  </si>
  <si>
    <t>上木崎小北歩道橋</t>
  </si>
  <si>
    <t>H44</t>
  </si>
  <si>
    <t>太田窪歩道橋</t>
  </si>
  <si>
    <t>H45</t>
  </si>
  <si>
    <t>谷田歩道橋</t>
  </si>
  <si>
    <t>H46</t>
  </si>
  <si>
    <t>別所沼公園歩道橋</t>
  </si>
  <si>
    <t>H47</t>
  </si>
  <si>
    <t>武蔵浦和駅歩道橋</t>
  </si>
  <si>
    <t>H48</t>
  </si>
  <si>
    <t>焼米橋歩道橋</t>
  </si>
  <si>
    <t>H49</t>
  </si>
  <si>
    <t>中浦和駅歩道橋</t>
  </si>
  <si>
    <t>H50</t>
  </si>
  <si>
    <t>下野田歩道橋</t>
  </si>
  <si>
    <t>H51</t>
  </si>
  <si>
    <t>中尾歩道橋</t>
  </si>
  <si>
    <t>H52</t>
  </si>
  <si>
    <t>原山第一歩道橋</t>
  </si>
  <si>
    <t>H53</t>
  </si>
  <si>
    <t>原山第二歩道橋</t>
  </si>
  <si>
    <t>H54</t>
  </si>
  <si>
    <t>原山第三歩道橋</t>
  </si>
  <si>
    <t>宗岡さいたま線</t>
    <phoneticPr fontId="3"/>
  </si>
  <si>
    <t>曲本さいたま線</t>
    <phoneticPr fontId="3"/>
  </si>
  <si>
    <t>新方須賀さいたま線</t>
    <phoneticPr fontId="3"/>
  </si>
  <si>
    <t>大間木蕨線</t>
    <phoneticPr fontId="3"/>
  </si>
  <si>
    <t>東門前蓮田線</t>
    <phoneticPr fontId="3"/>
  </si>
  <si>
    <t>大野島越谷線</t>
    <phoneticPr fontId="3"/>
  </si>
  <si>
    <t>東大門安行西立野線</t>
    <phoneticPr fontId="3"/>
  </si>
  <si>
    <t>大和田停車場線</t>
    <phoneticPr fontId="3"/>
  </si>
  <si>
    <t>岩槻停車場線</t>
    <phoneticPr fontId="3"/>
  </si>
  <si>
    <t>新都心南通り線</t>
    <phoneticPr fontId="3"/>
  </si>
  <si>
    <t>三橋中央通線</t>
    <phoneticPr fontId="3"/>
  </si>
  <si>
    <t>けやき通北線</t>
    <phoneticPr fontId="3"/>
  </si>
  <si>
    <t>けやき通東線</t>
    <phoneticPr fontId="3"/>
  </si>
  <si>
    <t>けやき通中央線</t>
    <phoneticPr fontId="3"/>
  </si>
  <si>
    <t>桜木広路線</t>
    <phoneticPr fontId="3"/>
  </si>
  <si>
    <t>加茂宮広路線</t>
    <phoneticPr fontId="3"/>
  </si>
  <si>
    <t>南浦和越谷線</t>
    <phoneticPr fontId="3"/>
  </si>
  <si>
    <t>浦和東京線</t>
    <phoneticPr fontId="3"/>
  </si>
  <si>
    <t>浦和岩槻線</t>
    <phoneticPr fontId="3"/>
  </si>
  <si>
    <t>美園1号線</t>
    <phoneticPr fontId="3"/>
  </si>
  <si>
    <t>市道７１５号線</t>
    <phoneticPr fontId="3"/>
  </si>
  <si>
    <t>歩道橋地点</t>
    <rPh sb="0" eb="3">
      <t>ホドウキョウ</t>
    </rPh>
    <rPh sb="3" eb="5">
      <t>チテン</t>
    </rPh>
    <phoneticPr fontId="3"/>
  </si>
  <si>
    <t>H01</t>
  </si>
  <si>
    <t>路線リストへ</t>
    <rPh sb="0" eb="2">
      <t>ロセン</t>
    </rPh>
    <phoneticPr fontId="3"/>
  </si>
  <si>
    <t>TOU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</si>
</sst>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_ "/>
    <numFmt numFmtId="178" formatCode="[$-411]ggge&quot;年&quot;m&quot;月&quot;d&quot;日&quot;;@"/>
    <numFmt numFmtId="179" formatCode="0_ "/>
    <numFmt numFmtId="180" formatCode="0_);[Red]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3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BC8ED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C8EDE"/>
        <bgColor rgb="FFBC8ED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>
      <alignment vertical="center"/>
    </xf>
  </cellStyleXfs>
  <cellXfs count="302">
    <xf numFmtId="0" fontId="0" fillId="0" borderId="0" xfId="0"/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Border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2" applyFont="1" applyFill="1" applyBorder="1" applyAlignment="1">
      <alignment horizontal="center" vertical="center" shrinkToFit="1"/>
    </xf>
    <xf numFmtId="0" fontId="4" fillId="0" borderId="1" xfId="1" applyFill="1" applyBorder="1" applyAlignment="1">
      <alignment vertical="center" shrinkToFit="1"/>
    </xf>
    <xf numFmtId="0" fontId="0" fillId="0" borderId="0" xfId="0" applyFill="1" applyBorder="1"/>
    <xf numFmtId="0" fontId="2" fillId="0" borderId="2" xfId="2" applyFont="1" applyFill="1" applyBorder="1" applyAlignment="1">
      <alignment horizontal="center" vertical="center" shrinkToFit="1"/>
    </xf>
    <xf numFmtId="0" fontId="2" fillId="0" borderId="3" xfId="2" applyFont="1" applyFill="1" applyBorder="1" applyAlignment="1">
      <alignment horizontal="center" vertical="center" shrinkToFit="1"/>
    </xf>
    <xf numFmtId="0" fontId="4" fillId="0" borderId="1" xfId="1" applyBorder="1" applyAlignment="1">
      <alignment vertical="center"/>
    </xf>
    <xf numFmtId="0" fontId="2" fillId="0" borderId="4" xfId="2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17" xfId="2" applyFont="1" applyFill="1" applyBorder="1" applyAlignment="1">
      <alignment vertical="center" shrinkToFit="1"/>
    </xf>
    <xf numFmtId="0" fontId="0" fillId="9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9" borderId="3" xfId="0" applyFill="1" applyBorder="1"/>
    <xf numFmtId="0" fontId="0" fillId="0" borderId="3" xfId="0" applyBorder="1"/>
    <xf numFmtId="0" fontId="0" fillId="9" borderId="4" xfId="0" applyFill="1" applyBorder="1"/>
    <xf numFmtId="0" fontId="0" fillId="0" borderId="4" xfId="0" applyBorder="1"/>
    <xf numFmtId="0" fontId="4" fillId="0" borderId="0" xfId="1"/>
    <xf numFmtId="0" fontId="4" fillId="0" borderId="1" xfId="1" applyBorder="1"/>
    <xf numFmtId="0" fontId="4" fillId="0" borderId="2" xfId="1" applyBorder="1"/>
    <xf numFmtId="0" fontId="4" fillId="0" borderId="0" xfId="1" applyBorder="1"/>
    <xf numFmtId="0" fontId="4" fillId="0" borderId="0" xfId="1" applyFill="1" applyBorder="1" applyAlignment="1">
      <alignment vertical="center" shrinkToFit="1"/>
    </xf>
    <xf numFmtId="0" fontId="4" fillId="0" borderId="0" xfId="1" applyBorder="1" applyAlignment="1">
      <alignment vertical="center"/>
    </xf>
    <xf numFmtId="0" fontId="8" fillId="0" borderId="0" xfId="0" applyFont="1" applyAlignment="1">
      <alignment shrinkToFit="1"/>
    </xf>
    <xf numFmtId="0" fontId="9" fillId="0" borderId="0" xfId="2" applyFont="1" applyFill="1">
      <alignment vertical="center"/>
    </xf>
    <xf numFmtId="0" fontId="9" fillId="0" borderId="0" xfId="2" applyFont="1" applyFill="1" applyBorder="1">
      <alignment vertical="center"/>
    </xf>
    <xf numFmtId="0" fontId="10" fillId="0" borderId="0" xfId="1" applyFont="1" applyFill="1" applyAlignment="1">
      <alignment vertical="center"/>
    </xf>
    <xf numFmtId="177" fontId="9" fillId="2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shrinkToFit="1"/>
    </xf>
    <xf numFmtId="0" fontId="9" fillId="0" borderId="5" xfId="2" applyFont="1" applyFill="1" applyBorder="1" applyAlignment="1">
      <alignment horizontal="left" vertical="center" shrinkToFit="1"/>
    </xf>
    <xf numFmtId="178" fontId="9" fillId="0" borderId="5" xfId="2" applyNumberFormat="1" applyFont="1" applyFill="1" applyBorder="1" applyAlignment="1">
      <alignment horizontal="left" vertical="center" indent="1" shrinkToFit="1"/>
    </xf>
    <xf numFmtId="176" fontId="9" fillId="0" borderId="5" xfId="2" applyNumberFormat="1" applyFont="1" applyFill="1" applyBorder="1" applyAlignment="1">
      <alignment vertical="center"/>
    </xf>
    <xf numFmtId="0" fontId="9" fillId="0" borderId="0" xfId="2" applyFont="1" applyFill="1" applyAlignment="1">
      <alignment horizontal="center" vertical="center" shrinkToFit="1"/>
    </xf>
    <xf numFmtId="0" fontId="9" fillId="0" borderId="0" xfId="2" applyFont="1" applyFill="1" applyAlignment="1">
      <alignment vertical="center" shrinkToFit="1"/>
    </xf>
    <xf numFmtId="0" fontId="9" fillId="0" borderId="16" xfId="2" applyFont="1" applyFill="1" applyBorder="1">
      <alignment vertical="center"/>
    </xf>
    <xf numFmtId="180" fontId="9" fillId="9" borderId="17" xfId="2" applyNumberFormat="1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vertical="center" shrinkToFit="1"/>
    </xf>
    <xf numFmtId="0" fontId="9" fillId="0" borderId="17" xfId="2" applyFont="1" applyFill="1" applyBorder="1" applyAlignment="1">
      <alignment horizontal="left" vertical="center" shrinkToFit="1"/>
    </xf>
    <xf numFmtId="178" fontId="9" fillId="0" borderId="17" xfId="0" applyNumberFormat="1" applyFont="1" applyBorder="1" applyAlignment="1">
      <alignment vertical="center"/>
    </xf>
    <xf numFmtId="0" fontId="9" fillId="0" borderId="17" xfId="2" applyFont="1" applyFill="1" applyBorder="1">
      <alignment vertical="center"/>
    </xf>
    <xf numFmtId="0" fontId="9" fillId="0" borderId="21" xfId="2" applyFont="1" applyFill="1" applyBorder="1">
      <alignment vertic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9" xfId="2" applyFont="1" applyFill="1" applyBorder="1" applyAlignment="1">
      <alignment horizontal="center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0" fontId="9" fillId="0" borderId="19" xfId="0" applyFont="1" applyFill="1" applyBorder="1" applyAlignment="1">
      <alignment horizontal="left" vertical="center" shrinkToFit="1"/>
    </xf>
    <xf numFmtId="178" fontId="9" fillId="0" borderId="19" xfId="2" applyNumberFormat="1" applyFont="1" applyFill="1" applyBorder="1" applyAlignment="1">
      <alignment horizontal="right" vertical="center" shrinkToFit="1"/>
    </xf>
    <xf numFmtId="176" fontId="9" fillId="0" borderId="19" xfId="0" applyNumberFormat="1" applyFont="1" applyFill="1" applyBorder="1" applyAlignment="1">
      <alignment vertical="center"/>
    </xf>
    <xf numFmtId="0" fontId="9" fillId="0" borderId="19" xfId="2" applyFont="1" applyFill="1" applyBorder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horizontal="left" vertical="center" indent="1" shrinkToFit="1"/>
    </xf>
    <xf numFmtId="0" fontId="9" fillId="0" borderId="0" xfId="0" applyFont="1" applyFill="1" applyBorder="1" applyAlignment="1">
      <alignment horizontal="right" vertical="center" shrinkToFit="1"/>
    </xf>
    <xf numFmtId="0" fontId="9" fillId="0" borderId="0" xfId="0" quotePrefix="1" applyFont="1" applyFill="1" applyBorder="1" applyAlignment="1">
      <alignment horizontal="center" vertical="center" shrinkToFit="1"/>
    </xf>
    <xf numFmtId="0" fontId="9" fillId="0" borderId="0" xfId="0" quotePrefix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 indent="1" shrinkToFit="1"/>
    </xf>
    <xf numFmtId="178" fontId="9" fillId="0" borderId="0" xfId="2" applyNumberFormat="1" applyFont="1" applyFill="1" applyBorder="1">
      <alignment vertical="center"/>
    </xf>
    <xf numFmtId="0" fontId="9" fillId="0" borderId="27" xfId="2" applyFont="1" applyFill="1" applyBorder="1">
      <alignment vertical="center"/>
    </xf>
    <xf numFmtId="0" fontId="1" fillId="0" borderId="16" xfId="2" applyFont="1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21" xfId="2" applyFont="1" applyFill="1" applyBorder="1">
      <alignment vertical="center"/>
    </xf>
    <xf numFmtId="0" fontId="1" fillId="0" borderId="0" xfId="2" applyFont="1" applyFill="1" applyAlignment="1">
      <alignment horizontal="centerContinuous" vertical="center"/>
    </xf>
    <xf numFmtId="0" fontId="1" fillId="0" borderId="0" xfId="2" applyFont="1" applyFill="1">
      <alignment vertical="center"/>
    </xf>
    <xf numFmtId="177" fontId="9" fillId="6" borderId="5" xfId="2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center" shrinkToFit="1"/>
    </xf>
    <xf numFmtId="0" fontId="9" fillId="0" borderId="5" xfId="2" applyFont="1" applyFill="1" applyBorder="1" applyAlignment="1">
      <alignment horizontal="left" vertical="center" indent="1" shrinkToFit="1"/>
    </xf>
    <xf numFmtId="179" fontId="9" fillId="0" borderId="5" xfId="0" applyNumberFormat="1" applyFont="1" applyFill="1" applyBorder="1" applyAlignment="1">
      <alignment vertical="center" shrinkToFit="1"/>
    </xf>
    <xf numFmtId="0" fontId="9" fillId="0" borderId="5" xfId="0" applyFont="1" applyFill="1" applyBorder="1" applyAlignment="1">
      <alignment horizontal="left" vertical="center" shrinkToFit="1"/>
    </xf>
    <xf numFmtId="176" fontId="9" fillId="0" borderId="5" xfId="0" applyNumberFormat="1" applyFont="1" applyFill="1" applyBorder="1" applyAlignment="1">
      <alignment vertical="center"/>
    </xf>
    <xf numFmtId="0" fontId="9" fillId="0" borderId="5" xfId="0" quotePrefix="1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left" vertical="center" indent="1" shrinkToFit="1"/>
    </xf>
    <xf numFmtId="0" fontId="9" fillId="0" borderId="0" xfId="2" applyFont="1" applyFill="1" applyBorder="1" applyAlignment="1">
      <alignment horizontal="center" vertical="center" shrinkToFit="1"/>
    </xf>
    <xf numFmtId="0" fontId="9" fillId="0" borderId="0" xfId="2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2" applyFont="1" applyFill="1" applyAlignment="1"/>
    <xf numFmtId="177" fontId="9" fillId="8" borderId="5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indent="1" shrinkToFit="1"/>
    </xf>
    <xf numFmtId="176" fontId="9" fillId="0" borderId="5" xfId="2" applyNumberFormat="1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8" xfId="2" applyFont="1" applyFill="1" applyBorder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7" xfId="2" applyFont="1" applyFill="1" applyBorder="1">
      <alignment vertical="center"/>
    </xf>
    <xf numFmtId="0" fontId="9" fillId="0" borderId="6" xfId="2" applyFont="1" applyFill="1" applyBorder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 shrinkToFit="1"/>
    </xf>
    <xf numFmtId="178" fontId="9" fillId="0" borderId="0" xfId="2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vertical="center"/>
    </xf>
    <xf numFmtId="177" fontId="9" fillId="4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right" vertical="center" shrinkToFit="1"/>
    </xf>
    <xf numFmtId="0" fontId="9" fillId="0" borderId="5" xfId="0" applyNumberFormat="1" applyFont="1" applyFill="1" applyBorder="1" applyAlignment="1">
      <alignment horizontal="left" vertical="center" indent="1" shrinkToFit="1"/>
    </xf>
    <xf numFmtId="177" fontId="9" fillId="3" borderId="5" xfId="2" applyNumberFormat="1" applyFont="1" applyFill="1" applyBorder="1" applyAlignment="1">
      <alignment horizontal="center" vertical="center"/>
    </xf>
    <xf numFmtId="176" fontId="9" fillId="0" borderId="5" xfId="2" applyNumberFormat="1" applyFont="1" applyFill="1" applyBorder="1">
      <alignment vertical="center"/>
    </xf>
    <xf numFmtId="0" fontId="11" fillId="0" borderId="0" xfId="2" applyFont="1" applyFill="1" applyAlignment="1">
      <alignment horizontal="center" vertical="center"/>
    </xf>
    <xf numFmtId="177" fontId="9" fillId="0" borderId="5" xfId="2" applyNumberFormat="1" applyFont="1" applyFill="1" applyBorder="1" applyAlignment="1">
      <alignment horizontal="center" vertical="center"/>
    </xf>
    <xf numFmtId="180" fontId="9" fillId="0" borderId="17" xfId="2" applyNumberFormat="1" applyFont="1" applyFill="1" applyBorder="1" applyAlignment="1">
      <alignment horizontal="center" vertical="center"/>
    </xf>
    <xf numFmtId="0" fontId="9" fillId="0" borderId="15" xfId="2" applyFont="1" applyFill="1" applyBorder="1">
      <alignment vertical="center"/>
    </xf>
    <xf numFmtId="0" fontId="9" fillId="0" borderId="24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indent="1" shrinkToFit="1"/>
    </xf>
    <xf numFmtId="179" fontId="9" fillId="0" borderId="24" xfId="0" applyNumberFormat="1" applyFont="1" applyFill="1" applyBorder="1" applyAlignment="1">
      <alignment vertical="center" shrinkToFit="1"/>
    </xf>
    <xf numFmtId="0" fontId="9" fillId="0" borderId="24" xfId="0" applyFont="1" applyFill="1" applyBorder="1" applyAlignment="1">
      <alignment horizontal="left" vertical="center" shrinkToFit="1"/>
    </xf>
    <xf numFmtId="178" fontId="9" fillId="0" borderId="24" xfId="2" applyNumberFormat="1" applyFont="1" applyFill="1" applyBorder="1" applyAlignment="1">
      <alignment horizontal="left" vertical="center" indent="1" shrinkToFit="1"/>
    </xf>
    <xf numFmtId="176" fontId="9" fillId="0" borderId="24" xfId="0" applyNumberFormat="1" applyFont="1" applyFill="1" applyBorder="1" applyAlignment="1">
      <alignment vertical="center"/>
    </xf>
    <xf numFmtId="0" fontId="9" fillId="0" borderId="8" xfId="2" applyFont="1" applyFill="1" applyBorder="1" applyAlignment="1">
      <alignment vertical="center"/>
    </xf>
    <xf numFmtId="0" fontId="0" fillId="6" borderId="1" xfId="0" applyFont="1" applyFill="1" applyBorder="1" applyAlignment="1">
      <alignment vertical="center" textRotation="255"/>
    </xf>
    <xf numFmtId="0" fontId="5" fillId="7" borderId="1" xfId="0" applyFont="1" applyFill="1" applyBorder="1" applyAlignment="1">
      <alignment vertical="center" textRotation="255" wrapText="1"/>
    </xf>
    <xf numFmtId="0" fontId="5" fillId="3" borderId="1" xfId="0" applyFont="1" applyFill="1" applyBorder="1" applyAlignment="1">
      <alignment vertical="center" textRotation="255" wrapText="1"/>
    </xf>
    <xf numFmtId="0" fontId="5" fillId="4" borderId="1" xfId="0" applyFont="1" applyFill="1" applyBorder="1" applyAlignment="1">
      <alignment vertical="center" textRotation="255" wrapText="1"/>
    </xf>
    <xf numFmtId="0" fontId="5" fillId="5" borderId="1" xfId="0" applyFont="1" applyFill="1" applyBorder="1" applyAlignment="1">
      <alignment vertical="center" textRotation="255" wrapText="1"/>
    </xf>
    <xf numFmtId="176" fontId="9" fillId="0" borderId="5" xfId="2" applyNumberFormat="1" applyFont="1" applyFill="1" applyBorder="1" applyAlignment="1">
      <alignment vertical="center" shrinkToFit="1"/>
    </xf>
    <xf numFmtId="176" fontId="9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9" fillId="0" borderId="5" xfId="2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9" fillId="0" borderId="5" xfId="2" applyFont="1" applyFill="1" applyBorder="1" applyAlignment="1">
      <alignment horizontal="left" vertical="center" shrinkToFit="1"/>
    </xf>
    <xf numFmtId="0" fontId="9" fillId="0" borderId="5" xfId="0" applyFont="1" applyFill="1" applyBorder="1" applyAlignment="1">
      <alignment horizontal="left" vertical="center" shrinkToFit="1"/>
    </xf>
    <xf numFmtId="0" fontId="9" fillId="0" borderId="5" xfId="2" applyFont="1" applyFill="1" applyBorder="1" applyAlignment="1">
      <alignment horizontal="right" vertical="center" shrinkToFit="1"/>
    </xf>
    <xf numFmtId="0" fontId="9" fillId="0" borderId="5" xfId="0" applyFont="1" applyFill="1" applyBorder="1" applyAlignment="1">
      <alignment horizontal="right" vertical="center" shrinkToFit="1"/>
    </xf>
    <xf numFmtId="0" fontId="9" fillId="0" borderId="5" xfId="0" applyNumberFormat="1" applyFont="1" applyFill="1" applyBorder="1" applyAlignment="1">
      <alignment horizontal="left" vertical="center" indent="1" shrinkToFit="1"/>
    </xf>
    <xf numFmtId="0" fontId="9" fillId="0" borderId="24" xfId="2" applyFont="1" applyFill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9" fillId="0" borderId="24" xfId="0" applyNumberFormat="1" applyFont="1" applyFill="1" applyBorder="1" applyAlignment="1">
      <alignment horizontal="left" vertical="center" indent="1" shrinkToFit="1"/>
    </xf>
    <xf numFmtId="0" fontId="1" fillId="0" borderId="26" xfId="0" applyNumberFormat="1" applyFont="1" applyBorder="1" applyAlignment="1">
      <alignment horizontal="left" vertical="center" indent="1" shrinkToFit="1"/>
    </xf>
    <xf numFmtId="0" fontId="9" fillId="0" borderId="5" xfId="2" applyNumberFormat="1" applyFont="1" applyFill="1" applyBorder="1" applyAlignment="1">
      <alignment horizontal="left" vertical="center" indent="1" shrinkToFit="1"/>
    </xf>
    <xf numFmtId="0" fontId="9" fillId="0" borderId="24" xfId="2" applyFont="1" applyFill="1" applyBorder="1" applyAlignment="1">
      <alignment horizontal="right" vertical="center" shrinkToFit="1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9" fillId="0" borderId="24" xfId="2" applyNumberFormat="1" applyFont="1" applyFill="1" applyBorder="1" applyAlignment="1">
      <alignment horizontal="left" vertical="center" indent="1" shrinkToFit="1"/>
    </xf>
    <xf numFmtId="0" fontId="1" fillId="0" borderId="25" xfId="0" applyNumberFormat="1" applyFont="1" applyBorder="1" applyAlignment="1">
      <alignment horizontal="left" vertical="center" indent="1" shrinkToFit="1"/>
    </xf>
    <xf numFmtId="0" fontId="1" fillId="0" borderId="25" xfId="0" applyFont="1" applyFill="1" applyBorder="1" applyAlignment="1">
      <alignment horizontal="right" vertical="center" shrinkToFit="1"/>
    </xf>
    <xf numFmtId="0" fontId="1" fillId="0" borderId="25" xfId="0" applyNumberFormat="1" applyFont="1" applyFill="1" applyBorder="1" applyAlignment="1">
      <alignment horizontal="left" vertical="center" indent="1" shrinkToFit="1"/>
    </xf>
    <xf numFmtId="0" fontId="9" fillId="0" borderId="24" xfId="0" applyFont="1" applyFill="1" applyBorder="1" applyAlignment="1">
      <alignment horizontal="right" vertical="center" shrinkToFit="1"/>
    </xf>
    <xf numFmtId="177" fontId="9" fillId="0" borderId="5" xfId="2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 textRotation="255" shrinkToFit="1"/>
    </xf>
    <xf numFmtId="0" fontId="9" fillId="0" borderId="5" xfId="2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1" fillId="0" borderId="25" xfId="0" applyFont="1" applyBorder="1" applyAlignment="1">
      <alignment vertical="center" shrinkToFit="1"/>
    </xf>
    <xf numFmtId="0" fontId="1" fillId="0" borderId="25" xfId="0" applyFont="1" applyBorder="1" applyAlignment="1">
      <alignment horizontal="left" vertical="center" indent="1" shrinkToFit="1"/>
    </xf>
    <xf numFmtId="0" fontId="1" fillId="0" borderId="26" xfId="0" applyFont="1" applyBorder="1" applyAlignment="1">
      <alignment horizontal="left" vertical="center" indent="1" shrinkToFit="1"/>
    </xf>
    <xf numFmtId="180" fontId="9" fillId="0" borderId="17" xfId="2" applyNumberFormat="1" applyFont="1" applyFill="1" applyBorder="1" applyAlignment="1">
      <alignment horizontal="center" vertical="center" shrinkToFit="1"/>
    </xf>
    <xf numFmtId="180" fontId="9" fillId="0" borderId="17" xfId="0" applyNumberFormat="1" applyFont="1" applyBorder="1" applyAlignment="1">
      <alignment horizontal="center" vertical="center" shrinkToFit="1"/>
    </xf>
    <xf numFmtId="180" fontId="9" fillId="0" borderId="17" xfId="2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9" fillId="0" borderId="17" xfId="2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17" xfId="2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/>
    </xf>
    <xf numFmtId="180" fontId="1" fillId="0" borderId="18" xfId="2" applyNumberFormat="1" applyFont="1" applyFill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180" fontId="9" fillId="0" borderId="17" xfId="0" applyNumberFormat="1" applyFont="1" applyBorder="1" applyAlignment="1">
      <alignment vertical="center"/>
    </xf>
    <xf numFmtId="0" fontId="2" fillId="0" borderId="0" xfId="2" applyFont="1" applyFill="1" applyAlignment="1">
      <alignment horizontal="left"/>
    </xf>
    <xf numFmtId="0" fontId="1" fillId="0" borderId="0" xfId="0" applyFont="1" applyAlignment="1"/>
    <xf numFmtId="0" fontId="1" fillId="0" borderId="10" xfId="0" applyFont="1" applyBorder="1" applyAlignment="1"/>
    <xf numFmtId="0" fontId="1" fillId="0" borderId="0" xfId="2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4" xfId="2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9" fillId="2" borderId="5" xfId="2" applyNumberFormat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1" fillId="2" borderId="5" xfId="2" applyFont="1" applyFill="1" applyBorder="1" applyAlignment="1">
      <alignment horizontal="center" vertical="center"/>
    </xf>
    <xf numFmtId="0" fontId="1" fillId="2" borderId="14" xfId="2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9" fillId="2" borderId="5" xfId="2" applyFont="1" applyFill="1" applyBorder="1" applyAlignment="1" applyProtection="1">
      <alignment horizontal="center" vertical="center" textRotation="255" shrinkToFit="1"/>
    </xf>
    <xf numFmtId="0" fontId="1" fillId="2" borderId="5" xfId="0" applyFont="1" applyFill="1" applyBorder="1" applyAlignment="1">
      <alignment horizontal="center" vertical="center" textRotation="255" shrinkToFit="1"/>
    </xf>
    <xf numFmtId="0" fontId="9" fillId="2" borderId="5" xfId="2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wrapText="1"/>
    </xf>
    <xf numFmtId="177" fontId="9" fillId="3" borderId="5" xfId="2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" fillId="3" borderId="5" xfId="2" applyFont="1" applyFill="1" applyBorder="1" applyAlignment="1">
      <alignment horizontal="center" vertical="center"/>
    </xf>
    <xf numFmtId="0" fontId="1" fillId="3" borderId="14" xfId="2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3" borderId="5" xfId="2" applyFont="1" applyFill="1" applyBorder="1" applyAlignment="1" applyProtection="1">
      <alignment horizontal="center" vertical="center" textRotation="255" shrinkToFit="1"/>
    </xf>
    <xf numFmtId="0" fontId="1" fillId="3" borderId="5" xfId="0" applyFont="1" applyFill="1" applyBorder="1" applyAlignment="1">
      <alignment horizontal="center" vertical="center" textRotation="255" shrinkToFit="1"/>
    </xf>
    <xf numFmtId="0" fontId="9" fillId="3" borderId="5" xfId="2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wrapText="1"/>
    </xf>
    <xf numFmtId="0" fontId="9" fillId="0" borderId="25" xfId="2" applyFont="1" applyFill="1" applyBorder="1" applyAlignment="1">
      <alignment horizontal="right" vertical="center" shrinkToFit="1"/>
    </xf>
    <xf numFmtId="0" fontId="9" fillId="0" borderId="26" xfId="2" applyFont="1" applyFill="1" applyBorder="1" applyAlignment="1">
      <alignment horizontal="right" vertical="center" shrinkToFit="1"/>
    </xf>
    <xf numFmtId="0" fontId="9" fillId="0" borderId="25" xfId="2" applyNumberFormat="1" applyFont="1" applyFill="1" applyBorder="1" applyAlignment="1">
      <alignment horizontal="left" vertical="center" indent="1" shrinkToFit="1"/>
    </xf>
    <xf numFmtId="0" fontId="9" fillId="0" borderId="26" xfId="2" applyNumberFormat="1" applyFont="1" applyFill="1" applyBorder="1" applyAlignment="1">
      <alignment horizontal="left" vertical="center" indent="1" shrinkToFit="1"/>
    </xf>
    <xf numFmtId="0" fontId="9" fillId="4" borderId="5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9" fillId="4" borderId="5" xfId="2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177" fontId="9" fillId="4" borderId="5" xfId="2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" fillId="4" borderId="5" xfId="2" applyFont="1" applyFill="1" applyBorder="1" applyAlignment="1">
      <alignment horizontal="center" vertical="center"/>
    </xf>
    <xf numFmtId="0" fontId="1" fillId="4" borderId="14" xfId="2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2" applyFont="1" applyFill="1" applyBorder="1" applyAlignment="1" applyProtection="1">
      <alignment horizontal="center" vertical="center" textRotation="255" shrinkToFit="1"/>
    </xf>
    <xf numFmtId="0" fontId="1" fillId="4" borderId="5" xfId="0" applyFont="1" applyFill="1" applyBorder="1" applyAlignment="1">
      <alignment horizontal="center" vertical="center" textRotation="255" shrinkToFit="1"/>
    </xf>
    <xf numFmtId="0" fontId="9" fillId="4" borderId="5" xfId="2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wrapText="1"/>
    </xf>
    <xf numFmtId="0" fontId="1" fillId="8" borderId="5" xfId="2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4" xfId="2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9" fillId="8" borderId="5" xfId="2" applyFont="1" applyFill="1" applyBorder="1" applyAlignment="1">
      <alignment horizontal="center" vertical="center"/>
    </xf>
    <xf numFmtId="0" fontId="1" fillId="8" borderId="5" xfId="0" applyFont="1" applyFill="1" applyBorder="1" applyAlignment="1">
      <alignment vertical="center"/>
    </xf>
    <xf numFmtId="0" fontId="9" fillId="8" borderId="5" xfId="2" applyFont="1" applyFill="1" applyBorder="1" applyAlignment="1">
      <alignment horizontal="center" vertical="center" wrapText="1"/>
    </xf>
    <xf numFmtId="177" fontId="9" fillId="8" borderId="5" xfId="2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/>
    </xf>
    <xf numFmtId="0" fontId="9" fillId="8" borderId="5" xfId="2" applyFont="1" applyFill="1" applyBorder="1" applyAlignment="1" applyProtection="1">
      <alignment horizontal="center" vertical="center" textRotation="255" shrinkToFit="1"/>
    </xf>
    <xf numFmtId="0" fontId="1" fillId="8" borderId="5" xfId="0" applyFont="1" applyFill="1" applyBorder="1" applyAlignment="1">
      <alignment horizontal="center" vertical="center" textRotation="255" shrinkToFit="1"/>
    </xf>
    <xf numFmtId="0" fontId="9" fillId="8" borderId="5" xfId="2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wrapText="1"/>
    </xf>
    <xf numFmtId="0" fontId="1" fillId="6" borderId="5" xfId="2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4" xfId="2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9" fillId="6" borderId="5" xfId="2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9" fillId="6" borderId="5" xfId="2" applyFont="1" applyFill="1" applyBorder="1" applyAlignment="1">
      <alignment horizontal="center" vertical="center" wrapText="1"/>
    </xf>
    <xf numFmtId="177" fontId="9" fillId="6" borderId="5" xfId="2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/>
    </xf>
    <xf numFmtId="0" fontId="9" fillId="6" borderId="5" xfId="2" applyFont="1" applyFill="1" applyBorder="1" applyAlignment="1" applyProtection="1">
      <alignment horizontal="center" vertical="center" textRotation="255" shrinkToFit="1"/>
    </xf>
    <xf numFmtId="0" fontId="1" fillId="6" borderId="5" xfId="0" applyFont="1" applyFill="1" applyBorder="1" applyAlignment="1">
      <alignment horizontal="center" vertical="center" textRotation="255" shrinkToFit="1"/>
    </xf>
    <xf numFmtId="0" fontId="9" fillId="6" borderId="5" xfId="2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wrapText="1"/>
    </xf>
    <xf numFmtId="180" fontId="9" fillId="9" borderId="17" xfId="2" applyNumberFormat="1" applyFont="1" applyFill="1" applyBorder="1" applyAlignment="1">
      <alignment horizontal="center" vertical="center" wrapText="1"/>
    </xf>
    <xf numFmtId="180" fontId="9" fillId="9" borderId="17" xfId="0" applyNumberFormat="1" applyFont="1" applyFill="1" applyBorder="1" applyAlignment="1">
      <alignment horizontal="center" vertical="center"/>
    </xf>
    <xf numFmtId="180" fontId="9" fillId="9" borderId="17" xfId="0" applyNumberFormat="1" applyFont="1" applyFill="1" applyBorder="1" applyAlignment="1">
      <alignment vertical="center"/>
    </xf>
    <xf numFmtId="180" fontId="1" fillId="9" borderId="18" xfId="2" applyNumberFormat="1" applyFont="1" applyFill="1" applyBorder="1" applyAlignment="1">
      <alignment horizontal="center" vertical="center"/>
    </xf>
    <xf numFmtId="180" fontId="1" fillId="9" borderId="19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180" fontId="1" fillId="9" borderId="22" xfId="0" applyNumberFormat="1" applyFont="1" applyFill="1" applyBorder="1" applyAlignment="1">
      <alignment horizontal="center" vertical="center"/>
    </xf>
    <xf numFmtId="180" fontId="1" fillId="9" borderId="16" xfId="0" applyNumberFormat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9" fillId="9" borderId="17" xfId="2" applyFont="1" applyFill="1" applyBorder="1" applyAlignment="1">
      <alignment vertical="center"/>
    </xf>
    <xf numFmtId="0" fontId="1" fillId="9" borderId="17" xfId="0" applyFont="1" applyFill="1" applyBorder="1" applyAlignment="1">
      <alignment vertical="center"/>
    </xf>
    <xf numFmtId="180" fontId="9" fillId="9" borderId="17" xfId="0" applyNumberFormat="1" applyFont="1" applyFill="1" applyBorder="1" applyAlignment="1">
      <alignment horizontal="center" vertical="center" wrapText="1"/>
    </xf>
    <xf numFmtId="0" fontId="9" fillId="9" borderId="17" xfId="2" applyFont="1" applyFill="1" applyBorder="1" applyAlignment="1" applyProtection="1">
      <alignment horizontal="center" vertical="center" wrapText="1"/>
    </xf>
    <xf numFmtId="0" fontId="1" fillId="9" borderId="17" xfId="0" applyFont="1" applyFill="1" applyBorder="1" applyAlignment="1">
      <alignment vertical="center" wrapText="1"/>
    </xf>
    <xf numFmtId="0" fontId="9" fillId="9" borderId="17" xfId="2" applyFont="1" applyFill="1" applyBorder="1" applyAlignment="1">
      <alignment horizontal="center" vertical="center" wrapText="1"/>
    </xf>
    <xf numFmtId="180" fontId="9" fillId="9" borderId="17" xfId="2" applyNumberFormat="1" applyFont="1" applyFill="1" applyBorder="1" applyAlignment="1">
      <alignment horizontal="center" vertical="center" shrinkToFit="1"/>
    </xf>
    <xf numFmtId="180" fontId="9" fillId="9" borderId="17" xfId="0" applyNumberFormat="1" applyFont="1" applyFill="1" applyBorder="1" applyAlignment="1">
      <alignment horizontal="center" vertical="center" shrinkToFit="1"/>
    </xf>
  </cellXfs>
  <cellStyles count="3">
    <cellStyle name="ハイパーリンク" xfId="1" builtinId="8"/>
    <cellStyle name="標準" xfId="0" builtinId="0"/>
    <cellStyle name="標準_箇所別レイアウト(案)" xfId="2"/>
  </cellStyles>
  <dxfs count="4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FF66FF"/>
      <color rgb="FFBC8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gishita\Downloads\&#27497;&#36947;&#272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373;&#35336;&#37096;\&#26989;&#21209;\&#24179;&#25104;&#65298;&#65305;&#24180;&#24230;\H29-021&#65374;040\S29-031&#12373;&#12356;&#12383;&#12414;&#24066;&#20132;&#36890;&#37327;&#25972;&#29702;\&#65297;&#65294;&#20316;&#25104;&#20013;&#22577;&#21578;&#26360;\1710&#27178;&#26029;&#27497;&#36947;&#27211;&#35519;&#26619;&#32207;&#25324;&#34920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5373;&#35336;&#37096;\&#26989;&#21209;\&#24179;&#25104;&#65298;&#65305;&#24180;&#24230;\H29-021&#65374;040\S29-031&#12373;&#12356;&#12383;&#12414;&#24066;&#20132;&#36890;&#37327;&#25972;&#29702;\&#65300;.&#35373;&#35336;&#36039;&#26009;\&#38306;&#36899;&#22577;&#21578;&#26360;&#39006;\&#36947;&#36335;&#26045;&#35373;&#29694;&#27841;&#35519;&#26619;&#26989;&#21209;(&#27178;&#26029;&#27497;&#36947;&#27211;)\&#36947;&#36335;&#26045;&#35373;&#29694;&#27841;&#35519;&#26619;&#26989;&#21209;(&#27178;&#26029;&#27497;&#36947;&#27211;)\&#22577;&#21578;&#26360;\002_&#32207;&#25324;&#34920;\&#12458;&#12522;&#12472;&#12490;&#12523;\&#27178;&#26029;&#27497;&#36947;&#27211;&#35519;&#26619;&#32207;&#25324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D3" t="str">
            <v>西区</v>
          </cell>
          <cell r="E3" t="str">
            <v>大字西遊馬</v>
          </cell>
          <cell r="F3" t="str">
            <v>主要地方道さいたま春日部線</v>
          </cell>
        </row>
        <row r="4">
          <cell r="D4" t="str">
            <v>西区</v>
          </cell>
          <cell r="E4" t="str">
            <v>大字飯田新田</v>
          </cell>
          <cell r="F4" t="str">
            <v>主要地方道さいたまふじみ野所沢線</v>
          </cell>
        </row>
        <row r="5">
          <cell r="D5" t="str">
            <v>西区</v>
          </cell>
          <cell r="E5" t="str">
            <v>土呂町2丁目</v>
          </cell>
          <cell r="F5" t="str">
            <v>主要地方道川口上尾線</v>
          </cell>
        </row>
        <row r="6">
          <cell r="D6" t="str">
            <v>北区</v>
          </cell>
          <cell r="E6" t="str">
            <v>本郷町</v>
          </cell>
          <cell r="F6" t="str">
            <v>主要地方道川口上尾線</v>
          </cell>
        </row>
        <row r="7">
          <cell r="D7" t="str">
            <v>北区</v>
          </cell>
          <cell r="E7" t="str">
            <v>本郷町</v>
          </cell>
          <cell r="F7" t="str">
            <v>主要地方道川口上尾線</v>
          </cell>
        </row>
        <row r="8">
          <cell r="D8" t="str">
            <v>北区</v>
          </cell>
          <cell r="E8" t="str">
            <v>宮原町4丁目</v>
          </cell>
          <cell r="F8" t="str">
            <v>一般県道鴻巣桶川さいたま線</v>
          </cell>
        </row>
        <row r="9">
          <cell r="D9" t="str">
            <v>北区</v>
          </cell>
          <cell r="E9" t="str">
            <v>本郷町</v>
          </cell>
          <cell r="F9" t="str">
            <v>主要地方道川口上尾線</v>
          </cell>
        </row>
        <row r="10">
          <cell r="D10" t="str">
            <v>大宮区</v>
          </cell>
          <cell r="E10" t="str">
            <v>三橋1丁目</v>
          </cell>
          <cell r="F10" t="str">
            <v>主要地方道さいたま春日部線</v>
          </cell>
        </row>
        <row r="11">
          <cell r="D11" t="str">
            <v>大宮区</v>
          </cell>
          <cell r="E11" t="str">
            <v>堀の内町3丁目</v>
          </cell>
          <cell r="F11" t="str">
            <v>主要地方道さいたま春日部線</v>
          </cell>
        </row>
        <row r="12">
          <cell r="D12" t="str">
            <v>大宮区</v>
          </cell>
          <cell r="E12" t="str">
            <v>堀の内町3丁目</v>
          </cell>
          <cell r="F12" t="str">
            <v>主要地方道さいたま春日部線</v>
          </cell>
        </row>
        <row r="13">
          <cell r="D13" t="str">
            <v>大宮区</v>
          </cell>
          <cell r="E13" t="str">
            <v>天沼町2丁目</v>
          </cell>
          <cell r="F13" t="str">
            <v>主要地方道川口上尾線</v>
          </cell>
        </row>
        <row r="14">
          <cell r="D14" t="str">
            <v>大宮区</v>
          </cell>
          <cell r="E14" t="str">
            <v>東町1丁目</v>
          </cell>
          <cell r="F14" t="str">
            <v>主要地方道川口上尾線</v>
          </cell>
        </row>
        <row r="15">
          <cell r="D15" t="str">
            <v>大宮区</v>
          </cell>
          <cell r="E15" t="str">
            <v>高鼻町2丁目</v>
          </cell>
          <cell r="F15" t="str">
            <v>主要地方道川口上尾線</v>
          </cell>
        </row>
        <row r="16">
          <cell r="D16" t="str">
            <v>大宮区</v>
          </cell>
          <cell r="E16" t="str">
            <v>寿能町1丁目</v>
          </cell>
          <cell r="F16" t="str">
            <v>主要地方道川口上尾線</v>
          </cell>
        </row>
        <row r="17">
          <cell r="D17" t="str">
            <v>大宮区</v>
          </cell>
          <cell r="E17" t="str">
            <v>大門町3丁目</v>
          </cell>
          <cell r="F17" t="str">
            <v>一般県道新方須賀さいたま線</v>
          </cell>
        </row>
        <row r="18">
          <cell r="D18" t="str">
            <v>大宮区</v>
          </cell>
          <cell r="E18" t="str">
            <v>浅間町1丁目</v>
          </cell>
          <cell r="F18" t="str">
            <v>市道20081号線(南大通東線)</v>
          </cell>
        </row>
        <row r="19">
          <cell r="D19" t="str">
            <v>大宮区</v>
          </cell>
          <cell r="E19" t="str">
            <v>上小町</v>
          </cell>
          <cell r="F19" t="str">
            <v>主要地方道さいたまふじみ野所沢線</v>
          </cell>
        </row>
        <row r="20">
          <cell r="D20" t="str">
            <v>大宮区</v>
          </cell>
          <cell r="E20" t="str">
            <v>桜木町4丁目</v>
          </cell>
          <cell r="F20" t="str">
            <v>主要地方道さいたまふじみ野所沢線</v>
          </cell>
        </row>
        <row r="21">
          <cell r="D21" t="str">
            <v>見沼区</v>
          </cell>
          <cell r="E21" t="str">
            <v>大字東門前</v>
          </cell>
          <cell r="F21" t="str">
            <v>主要地方道さいたま春日部線</v>
          </cell>
        </row>
        <row r="22">
          <cell r="D22" t="str">
            <v>見沼区</v>
          </cell>
          <cell r="E22" t="str">
            <v>大字東宮下</v>
          </cell>
          <cell r="F22" t="str">
            <v>主要地方道さいたま幸手線</v>
          </cell>
        </row>
        <row r="23">
          <cell r="D23" t="str">
            <v>見沼区</v>
          </cell>
          <cell r="E23" t="str">
            <v>東大宮1丁目</v>
          </cell>
          <cell r="F23" t="str">
            <v>主要地方道さいたま菖蒲線</v>
          </cell>
        </row>
        <row r="24">
          <cell r="D24" t="str">
            <v>見沼区</v>
          </cell>
          <cell r="E24" t="str">
            <v>大字東宮下</v>
          </cell>
          <cell r="F24" t="str">
            <v>一般県道さいたま鳩ヶ谷線</v>
          </cell>
        </row>
        <row r="25">
          <cell r="D25" t="str">
            <v>岩槻区</v>
          </cell>
          <cell r="E25" t="str">
            <v>大字馬込</v>
          </cell>
          <cell r="F25" t="str">
            <v>一般県道122号</v>
          </cell>
        </row>
        <row r="26">
          <cell r="D26" t="str">
            <v>岩槻区</v>
          </cell>
          <cell r="E26" t="str">
            <v>大字釣上</v>
          </cell>
          <cell r="F26" t="str">
            <v>一般国道463号バイパス</v>
          </cell>
        </row>
        <row r="27">
          <cell r="D27" t="str">
            <v>中央区</v>
          </cell>
          <cell r="E27" t="str">
            <v>大戸6丁目</v>
          </cell>
          <cell r="F27" t="str">
            <v>一般国道463号</v>
          </cell>
        </row>
        <row r="28">
          <cell r="D28" t="str">
            <v>中央区</v>
          </cell>
          <cell r="E28" t="str">
            <v>鈴谷1丁目</v>
          </cell>
          <cell r="F28" t="str">
            <v>一般国道463号</v>
          </cell>
        </row>
        <row r="29">
          <cell r="D29" t="str">
            <v>中央区</v>
          </cell>
          <cell r="E29" t="str">
            <v>大戸1丁目</v>
          </cell>
          <cell r="F29" t="str">
            <v>主要地方道さいたま鴻巣線</v>
          </cell>
        </row>
        <row r="30">
          <cell r="D30" t="str">
            <v>中央区</v>
          </cell>
          <cell r="E30" t="str">
            <v>本町東7丁目</v>
          </cell>
          <cell r="F30" t="str">
            <v>一般県道宗岡さいたま線</v>
          </cell>
        </row>
        <row r="31">
          <cell r="D31" t="str">
            <v>中央区</v>
          </cell>
          <cell r="E31" t="str">
            <v>上落合4丁目</v>
          </cell>
          <cell r="F31" t="str">
            <v>一般県道宗岡さいたま線</v>
          </cell>
        </row>
        <row r="32">
          <cell r="D32" t="str">
            <v>中央区</v>
          </cell>
          <cell r="E32" t="str">
            <v>大字上落合</v>
          </cell>
          <cell r="F32" t="str">
            <v>主要地方道さいたまふじみ野所沢線</v>
          </cell>
        </row>
        <row r="33">
          <cell r="D33" t="str">
            <v>中央区</v>
          </cell>
          <cell r="E33" t="str">
            <v>上峰4丁目</v>
          </cell>
          <cell r="F33" t="str">
            <v>市道363号線</v>
          </cell>
        </row>
        <row r="34">
          <cell r="D34" t="str">
            <v>中央区</v>
          </cell>
          <cell r="E34" t="str">
            <v>本町東2丁目</v>
          </cell>
          <cell r="F34" t="str">
            <v>一般県道宗岡さいたま線</v>
          </cell>
        </row>
        <row r="35">
          <cell r="D35" t="str">
            <v>中央区</v>
          </cell>
          <cell r="E35" t="str">
            <v>大字大戸</v>
          </cell>
          <cell r="F35" t="str">
            <v>主要地方道さいたま鴻巣線バイパス</v>
          </cell>
        </row>
        <row r="36">
          <cell r="D36" t="str">
            <v>桜区</v>
          </cell>
          <cell r="E36" t="str">
            <v>大字五関</v>
          </cell>
          <cell r="F36" t="str">
            <v>主要地方道さいたま鴻巣線</v>
          </cell>
        </row>
        <row r="37">
          <cell r="D37" t="str">
            <v>浦和区</v>
          </cell>
          <cell r="E37" t="str">
            <v>常盤9丁目</v>
          </cell>
          <cell r="F37" t="str">
            <v>一般国道463号</v>
          </cell>
        </row>
        <row r="38">
          <cell r="D38" t="str">
            <v>浦和区</v>
          </cell>
          <cell r="E38" t="str">
            <v>駒場1丁目</v>
          </cell>
          <cell r="F38" t="str">
            <v>主要地方道川口上尾線</v>
          </cell>
        </row>
        <row r="39">
          <cell r="D39" t="str">
            <v>浦和区</v>
          </cell>
          <cell r="E39" t="str">
            <v>常盤6丁目</v>
          </cell>
          <cell r="F39" t="str">
            <v>主要地方道さいたま鴻巣線</v>
          </cell>
        </row>
        <row r="40">
          <cell r="D40" t="str">
            <v>浦和区</v>
          </cell>
          <cell r="E40" t="str">
            <v>北浦和2丁目</v>
          </cell>
          <cell r="F40" t="str">
            <v>一般県道鴻巣桶川さいたま線</v>
          </cell>
        </row>
        <row r="41">
          <cell r="D41" t="str">
            <v>浦和区</v>
          </cell>
          <cell r="E41" t="str">
            <v>針ヶ谷1丁目</v>
          </cell>
          <cell r="F41" t="str">
            <v>一般県道鴻巣桶川さいたま線</v>
          </cell>
        </row>
        <row r="42">
          <cell r="D42" t="str">
            <v>浦和区</v>
          </cell>
          <cell r="E42" t="str">
            <v>高砂1丁目</v>
          </cell>
          <cell r="F42" t="str">
            <v>市道F第507号</v>
          </cell>
        </row>
        <row r="43">
          <cell r="D43" t="str">
            <v>浦和区</v>
          </cell>
          <cell r="E43" t="str">
            <v>常盤5丁目</v>
          </cell>
          <cell r="F43" t="str">
            <v>一般国道463号</v>
          </cell>
        </row>
        <row r="44">
          <cell r="D44" t="str">
            <v>浦和区</v>
          </cell>
          <cell r="E44" t="str">
            <v>上木崎3丁目</v>
          </cell>
          <cell r="F44" t="str">
            <v>主要地方道川口上尾線</v>
          </cell>
        </row>
        <row r="45">
          <cell r="D45" t="str">
            <v>浦和区</v>
          </cell>
          <cell r="E45" t="str">
            <v>上木崎3丁目</v>
          </cell>
          <cell r="F45" t="str">
            <v>一般県道さいたま北袋線</v>
          </cell>
        </row>
        <row r="46">
          <cell r="D46" t="str">
            <v>南区</v>
          </cell>
          <cell r="E46" t="str">
            <v>大字太田窪</v>
          </cell>
          <cell r="F46" t="str">
            <v>主要地方道さいたま草加線</v>
          </cell>
        </row>
        <row r="47">
          <cell r="D47" t="str">
            <v>南区</v>
          </cell>
          <cell r="E47" t="str">
            <v>太田窪5丁目</v>
          </cell>
          <cell r="F47" t="str">
            <v>主要地方道川口上尾線</v>
          </cell>
        </row>
        <row r="48">
          <cell r="D48" t="str">
            <v>南区</v>
          </cell>
          <cell r="E48" t="str">
            <v>別所5丁目</v>
          </cell>
          <cell r="F48" t="str">
            <v>主要地方道さいたま東村山線</v>
          </cell>
        </row>
        <row r="49">
          <cell r="D49" t="str">
            <v>南区</v>
          </cell>
          <cell r="E49" t="str">
            <v>沼影1丁目</v>
          </cell>
          <cell r="F49" t="str">
            <v>一般県道曲本さいたま線</v>
          </cell>
        </row>
        <row r="50">
          <cell r="D50" t="str">
            <v>南区</v>
          </cell>
          <cell r="E50" t="str">
            <v>白幡1丁目</v>
          </cell>
          <cell r="F50" t="str">
            <v>市道F第111号</v>
          </cell>
        </row>
        <row r="51">
          <cell r="D51" t="str">
            <v>南区</v>
          </cell>
          <cell r="E51" t="str">
            <v>鹿手袋2丁目</v>
          </cell>
          <cell r="F51" t="str">
            <v>主要地方道さいたま東村山線</v>
          </cell>
        </row>
        <row r="52">
          <cell r="D52" t="str">
            <v>南区</v>
          </cell>
          <cell r="E52" t="str">
            <v>大字下野田</v>
          </cell>
          <cell r="F52" t="str">
            <v>一般国道463号バイパス</v>
          </cell>
        </row>
        <row r="53">
          <cell r="D53" t="str">
            <v>南区</v>
          </cell>
          <cell r="E53" t="str">
            <v>大字中尾</v>
          </cell>
          <cell r="F53" t="str">
            <v>主要地方道さいたま川口線</v>
          </cell>
        </row>
        <row r="54">
          <cell r="D54" t="str">
            <v>緑区</v>
          </cell>
          <cell r="E54" t="str">
            <v>太田窪1丁目</v>
          </cell>
          <cell r="F54" t="str">
            <v>主要地方道川口上尾線</v>
          </cell>
        </row>
        <row r="55">
          <cell r="D55" t="str">
            <v>緑区</v>
          </cell>
          <cell r="E55" t="str">
            <v>原山4丁目</v>
          </cell>
          <cell r="F55" t="str">
            <v>一般国道463号</v>
          </cell>
        </row>
        <row r="56">
          <cell r="D56" t="str">
            <v>緑区</v>
          </cell>
          <cell r="E56" t="str">
            <v>原山2丁目</v>
          </cell>
          <cell r="F56" t="str">
            <v>一般国道463号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総括表（横断歩道橋）"/>
      <sheetName val="調査総括表(違法横断者)"/>
      <sheetName val="利用率順（横断歩道橋）"/>
      <sheetName val="利用率順(違法横断者)"/>
      <sheetName val="調査一覧表"/>
      <sheetName val="Sheet1"/>
    </sheetNames>
    <sheetDataSet>
      <sheetData sheetId="0"/>
      <sheetData sheetId="1"/>
      <sheetData sheetId="2"/>
      <sheetData sheetId="3"/>
      <sheetData sheetId="4">
        <row r="6">
          <cell r="AC6">
            <v>176</v>
          </cell>
          <cell r="AD6">
            <v>119</v>
          </cell>
        </row>
        <row r="9">
          <cell r="AC9">
            <v>0</v>
          </cell>
          <cell r="AD9">
            <v>1</v>
          </cell>
        </row>
        <row r="12">
          <cell r="AC12">
            <v>0</v>
          </cell>
          <cell r="AD12">
            <v>0</v>
          </cell>
        </row>
        <row r="18">
          <cell r="AC18">
            <v>0</v>
          </cell>
          <cell r="AD18">
            <v>0</v>
          </cell>
        </row>
        <row r="21">
          <cell r="AC21">
            <v>0</v>
          </cell>
          <cell r="AD21">
            <v>0</v>
          </cell>
        </row>
        <row r="25">
          <cell r="AC25">
            <v>13</v>
          </cell>
          <cell r="AD25">
            <v>18</v>
          </cell>
        </row>
        <row r="28">
          <cell r="AC28">
            <v>58</v>
          </cell>
          <cell r="AD28">
            <v>312</v>
          </cell>
        </row>
        <row r="36">
          <cell r="AC36">
            <v>93</v>
          </cell>
          <cell r="AD36">
            <v>475</v>
          </cell>
        </row>
        <row r="39">
          <cell r="AC39">
            <v>33</v>
          </cell>
          <cell r="AD39">
            <v>51</v>
          </cell>
        </row>
        <row r="42">
          <cell r="AC42">
            <v>2</v>
          </cell>
          <cell r="AD42">
            <v>1</v>
          </cell>
        </row>
        <row r="45">
          <cell r="AC45">
            <v>27</v>
          </cell>
          <cell r="AD45">
            <v>52</v>
          </cell>
        </row>
        <row r="48">
          <cell r="AC48">
            <v>49</v>
          </cell>
          <cell r="AD48">
            <v>63</v>
          </cell>
        </row>
        <row r="51">
          <cell r="AC51">
            <v>0</v>
          </cell>
          <cell r="AD51">
            <v>0</v>
          </cell>
        </row>
        <row r="54">
          <cell r="AC54">
            <v>34</v>
          </cell>
          <cell r="AD54">
            <v>20</v>
          </cell>
        </row>
        <row r="57">
          <cell r="AC57">
            <v>68</v>
          </cell>
          <cell r="AD57">
            <v>70</v>
          </cell>
        </row>
        <row r="63">
          <cell r="AC63">
            <v>63</v>
          </cell>
          <cell r="AD63">
            <v>181</v>
          </cell>
        </row>
        <row r="66">
          <cell r="AC66">
            <v>0</v>
          </cell>
          <cell r="AD66">
            <v>0</v>
          </cell>
        </row>
        <row r="72">
          <cell r="AC72">
            <v>2</v>
          </cell>
          <cell r="AD72">
            <v>0</v>
          </cell>
        </row>
        <row r="83">
          <cell r="AC83">
            <v>145</v>
          </cell>
          <cell r="AD83">
            <v>236</v>
          </cell>
        </row>
        <row r="86">
          <cell r="AC86">
            <v>50</v>
          </cell>
          <cell r="AD86">
            <v>78</v>
          </cell>
        </row>
        <row r="89">
          <cell r="AC89">
            <v>0</v>
          </cell>
          <cell r="AD89">
            <v>3</v>
          </cell>
        </row>
        <row r="93">
          <cell r="AC93">
            <v>39</v>
          </cell>
          <cell r="AD93">
            <v>81</v>
          </cell>
        </row>
        <row r="98">
          <cell r="AC98">
            <v>0</v>
          </cell>
          <cell r="AD98">
            <v>0</v>
          </cell>
        </row>
        <row r="101">
          <cell r="AC101">
            <v>2</v>
          </cell>
          <cell r="AD101">
            <v>55</v>
          </cell>
        </row>
        <row r="104">
          <cell r="AC104">
            <v>282</v>
          </cell>
          <cell r="AD104">
            <v>171</v>
          </cell>
        </row>
        <row r="107">
          <cell r="AC107">
            <v>19</v>
          </cell>
          <cell r="AD107">
            <v>20</v>
          </cell>
        </row>
        <row r="111">
          <cell r="AC111">
            <v>11</v>
          </cell>
          <cell r="AD111">
            <v>49</v>
          </cell>
        </row>
        <row r="115">
          <cell r="AC115">
            <v>58</v>
          </cell>
          <cell r="AD115">
            <v>154</v>
          </cell>
        </row>
        <row r="118">
          <cell r="AC118">
            <v>39</v>
          </cell>
          <cell r="AD118">
            <v>78</v>
          </cell>
        </row>
        <row r="122">
          <cell r="AC122">
            <v>0</v>
          </cell>
          <cell r="AD122">
            <v>0</v>
          </cell>
        </row>
        <row r="129">
          <cell r="AC129">
            <v>173</v>
          </cell>
          <cell r="AD129">
            <v>417</v>
          </cell>
        </row>
        <row r="132">
          <cell r="AC132">
            <v>46</v>
          </cell>
          <cell r="AD132">
            <v>64</v>
          </cell>
        </row>
        <row r="135">
          <cell r="AC135">
            <v>1</v>
          </cell>
          <cell r="AD135">
            <v>0</v>
          </cell>
        </row>
        <row r="138">
          <cell r="AC138">
            <v>1</v>
          </cell>
          <cell r="AD138">
            <v>4</v>
          </cell>
        </row>
        <row r="141">
          <cell r="AC141">
            <v>360</v>
          </cell>
          <cell r="AD141">
            <v>621</v>
          </cell>
        </row>
        <row r="144">
          <cell r="AC144">
            <v>5</v>
          </cell>
          <cell r="AD144">
            <v>60</v>
          </cell>
        </row>
        <row r="148">
          <cell r="AC148">
            <v>38</v>
          </cell>
          <cell r="AD148">
            <v>232</v>
          </cell>
        </row>
        <row r="152">
          <cell r="AC152">
            <v>84</v>
          </cell>
          <cell r="AD152">
            <v>75</v>
          </cell>
        </row>
        <row r="160">
          <cell r="AC160">
            <v>72</v>
          </cell>
          <cell r="AD160">
            <v>99</v>
          </cell>
        </row>
        <row r="163">
          <cell r="AC163">
            <v>220</v>
          </cell>
          <cell r="AD163">
            <v>76</v>
          </cell>
        </row>
        <row r="170">
          <cell r="AC170">
            <v>4</v>
          </cell>
          <cell r="AD170">
            <v>0</v>
          </cell>
        </row>
        <row r="173">
          <cell r="AC173">
            <v>229</v>
          </cell>
          <cell r="AD173">
            <v>134</v>
          </cell>
        </row>
        <row r="176">
          <cell r="AC176">
            <v>6</v>
          </cell>
          <cell r="AD176">
            <v>0</v>
          </cell>
        </row>
        <row r="179">
          <cell r="AC179">
            <v>22</v>
          </cell>
          <cell r="AD179">
            <v>2</v>
          </cell>
        </row>
        <row r="182">
          <cell r="AC182">
            <v>12</v>
          </cell>
          <cell r="AD182">
            <v>12</v>
          </cell>
        </row>
        <row r="185">
          <cell r="AC185">
            <v>205</v>
          </cell>
          <cell r="AD185">
            <v>354</v>
          </cell>
        </row>
        <row r="193">
          <cell r="AC193">
            <v>0</v>
          </cell>
          <cell r="AD193">
            <v>0</v>
          </cell>
        </row>
        <row r="198">
          <cell r="AC198">
            <v>12</v>
          </cell>
          <cell r="AD198">
            <v>18</v>
          </cell>
        </row>
        <row r="203">
          <cell r="AC203">
            <v>532</v>
          </cell>
          <cell r="AD203">
            <v>180</v>
          </cell>
        </row>
        <row r="208">
          <cell r="AC208">
            <v>2</v>
          </cell>
          <cell r="AD208">
            <v>8</v>
          </cell>
        </row>
        <row r="211">
          <cell r="AC211">
            <v>0</v>
          </cell>
          <cell r="AD211">
            <v>29</v>
          </cell>
        </row>
        <row r="214">
          <cell r="AC214">
            <v>31</v>
          </cell>
          <cell r="AD214">
            <v>44</v>
          </cell>
        </row>
        <row r="217">
          <cell r="AC217">
            <v>300</v>
          </cell>
          <cell r="AD217">
            <v>521</v>
          </cell>
        </row>
        <row r="220">
          <cell r="AC220">
            <v>0</v>
          </cell>
          <cell r="AD220">
            <v>0</v>
          </cell>
        </row>
      </sheetData>
      <sheetData sheetId="5">
        <row r="6">
          <cell r="U6">
            <v>0</v>
          </cell>
          <cell r="V6">
            <v>0</v>
          </cell>
        </row>
        <row r="7">
          <cell r="U7">
            <v>0</v>
          </cell>
          <cell r="V7">
            <v>0</v>
          </cell>
        </row>
        <row r="8">
          <cell r="U8">
            <v>0</v>
          </cell>
          <cell r="V8">
            <v>0</v>
          </cell>
        </row>
        <row r="9">
          <cell r="U9">
            <v>0</v>
          </cell>
          <cell r="V9">
            <v>0</v>
          </cell>
        </row>
        <row r="10">
          <cell r="U10">
            <v>0</v>
          </cell>
          <cell r="V10">
            <v>0</v>
          </cell>
        </row>
        <row r="11">
          <cell r="U11">
            <v>0</v>
          </cell>
          <cell r="V11">
            <v>0</v>
          </cell>
        </row>
        <row r="12">
          <cell r="U12">
            <v>0</v>
          </cell>
          <cell r="V12">
            <v>0</v>
          </cell>
        </row>
        <row r="13">
          <cell r="U13">
            <v>0</v>
          </cell>
          <cell r="V13">
            <v>0</v>
          </cell>
        </row>
        <row r="14">
          <cell r="U14">
            <v>0</v>
          </cell>
          <cell r="V14">
            <v>0</v>
          </cell>
        </row>
        <row r="15">
          <cell r="U15">
            <v>0</v>
          </cell>
          <cell r="V15">
            <v>0</v>
          </cell>
        </row>
        <row r="16">
          <cell r="U16">
            <v>0</v>
          </cell>
          <cell r="V16">
            <v>0</v>
          </cell>
        </row>
        <row r="17">
          <cell r="U17">
            <v>0</v>
          </cell>
          <cell r="V17">
            <v>0</v>
          </cell>
        </row>
        <row r="18">
          <cell r="U18">
            <v>0</v>
          </cell>
          <cell r="V18">
            <v>0</v>
          </cell>
        </row>
        <row r="19">
          <cell r="U19">
            <v>0</v>
          </cell>
          <cell r="V19">
            <v>0</v>
          </cell>
        </row>
        <row r="20">
          <cell r="U20">
            <v>0</v>
          </cell>
          <cell r="V20">
            <v>0</v>
          </cell>
        </row>
        <row r="21">
          <cell r="U21">
            <v>0</v>
          </cell>
          <cell r="V21">
            <v>0</v>
          </cell>
        </row>
        <row r="22">
          <cell r="U22">
            <v>0</v>
          </cell>
          <cell r="V22">
            <v>0</v>
          </cell>
        </row>
        <row r="23">
          <cell r="U23">
            <v>0</v>
          </cell>
          <cell r="V23">
            <v>0</v>
          </cell>
        </row>
        <row r="24">
          <cell r="U24">
            <v>0</v>
          </cell>
          <cell r="V24">
            <v>0</v>
          </cell>
        </row>
        <row r="25">
          <cell r="U25">
            <v>0</v>
          </cell>
          <cell r="V25">
            <v>0</v>
          </cell>
        </row>
        <row r="26">
          <cell r="U26">
            <v>0</v>
          </cell>
          <cell r="V26">
            <v>0</v>
          </cell>
        </row>
        <row r="27">
          <cell r="U27">
            <v>0</v>
          </cell>
          <cell r="V27">
            <v>0</v>
          </cell>
        </row>
        <row r="28">
          <cell r="U28">
            <v>0</v>
          </cell>
          <cell r="V28">
            <v>0</v>
          </cell>
        </row>
        <row r="29">
          <cell r="U29">
            <v>0</v>
          </cell>
          <cell r="V29">
            <v>0</v>
          </cell>
        </row>
        <row r="30">
          <cell r="U30">
            <v>0</v>
          </cell>
          <cell r="V30">
            <v>0</v>
          </cell>
        </row>
        <row r="31">
          <cell r="U31">
            <v>0</v>
          </cell>
          <cell r="V31">
            <v>0</v>
          </cell>
        </row>
        <row r="32">
          <cell r="U32">
            <v>0</v>
          </cell>
          <cell r="V32">
            <v>0</v>
          </cell>
        </row>
        <row r="33">
          <cell r="U33">
            <v>0</v>
          </cell>
          <cell r="V33">
            <v>0</v>
          </cell>
        </row>
        <row r="34">
          <cell r="U34">
            <v>0</v>
          </cell>
          <cell r="V34">
            <v>0</v>
          </cell>
        </row>
        <row r="35">
          <cell r="U35">
            <v>0</v>
          </cell>
          <cell r="V35">
            <v>0</v>
          </cell>
        </row>
        <row r="36">
          <cell r="U36">
            <v>0</v>
          </cell>
          <cell r="V36">
            <v>0</v>
          </cell>
        </row>
        <row r="37">
          <cell r="U37">
            <v>0</v>
          </cell>
          <cell r="V37">
            <v>0</v>
          </cell>
        </row>
        <row r="38">
          <cell r="U38">
            <v>0</v>
          </cell>
          <cell r="V38">
            <v>0</v>
          </cell>
        </row>
        <row r="39">
          <cell r="U39">
            <v>0</v>
          </cell>
          <cell r="V39">
            <v>0</v>
          </cell>
        </row>
        <row r="40">
          <cell r="U40">
            <v>0</v>
          </cell>
          <cell r="V40">
            <v>0</v>
          </cell>
        </row>
        <row r="41">
          <cell r="U41">
            <v>0</v>
          </cell>
          <cell r="V41">
            <v>0</v>
          </cell>
        </row>
        <row r="42">
          <cell r="U42">
            <v>0</v>
          </cell>
          <cell r="V42">
            <v>0</v>
          </cell>
        </row>
        <row r="43">
          <cell r="U43">
            <v>0</v>
          </cell>
          <cell r="V43">
            <v>0</v>
          </cell>
        </row>
        <row r="44">
          <cell r="U44">
            <v>0</v>
          </cell>
          <cell r="V44">
            <v>0</v>
          </cell>
        </row>
        <row r="45">
          <cell r="U45">
            <v>0</v>
          </cell>
          <cell r="V45">
            <v>0</v>
          </cell>
        </row>
        <row r="46">
          <cell r="U46">
            <v>0</v>
          </cell>
          <cell r="V46">
            <v>0</v>
          </cell>
        </row>
        <row r="47">
          <cell r="U47">
            <v>0</v>
          </cell>
          <cell r="V47">
            <v>0</v>
          </cell>
        </row>
        <row r="48">
          <cell r="U48">
            <v>0</v>
          </cell>
          <cell r="V48">
            <v>0</v>
          </cell>
        </row>
        <row r="49">
          <cell r="U49">
            <v>0</v>
          </cell>
          <cell r="V49">
            <v>0</v>
          </cell>
        </row>
        <row r="50">
          <cell r="U50">
            <v>0</v>
          </cell>
          <cell r="V50">
            <v>0</v>
          </cell>
        </row>
        <row r="51">
          <cell r="U51">
            <v>0</v>
          </cell>
          <cell r="V51">
            <v>0</v>
          </cell>
        </row>
        <row r="52">
          <cell r="U52">
            <v>0</v>
          </cell>
          <cell r="V52">
            <v>0</v>
          </cell>
        </row>
        <row r="53">
          <cell r="U53">
            <v>0</v>
          </cell>
          <cell r="V53">
            <v>0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  <cell r="V55">
            <v>0</v>
          </cell>
        </row>
        <row r="56">
          <cell r="U56">
            <v>0</v>
          </cell>
          <cell r="V56">
            <v>0</v>
          </cell>
        </row>
        <row r="57">
          <cell r="U57">
            <v>0</v>
          </cell>
          <cell r="V57">
            <v>0</v>
          </cell>
        </row>
        <row r="58">
          <cell r="U58">
            <v>0</v>
          </cell>
          <cell r="V58">
            <v>0</v>
          </cell>
        </row>
        <row r="59">
          <cell r="U59">
            <v>0</v>
          </cell>
          <cell r="V5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総括表（横断歩道橋）"/>
      <sheetName val="調査総括表(違法横断者)"/>
      <sheetName val="利用率順（横断歩道橋）"/>
      <sheetName val="利用率順(違法横断者)"/>
      <sheetName val="調査一覧表"/>
    </sheetNames>
    <sheetDataSet>
      <sheetData sheetId="0"/>
      <sheetData sheetId="1"/>
      <sheetData sheetId="2"/>
      <sheetData sheetId="3"/>
      <sheetData sheetId="4">
        <row r="6">
          <cell r="U6">
            <v>73</v>
          </cell>
        </row>
        <row r="9">
          <cell r="U9">
            <v>1</v>
          </cell>
        </row>
        <row r="12">
          <cell r="U12">
            <v>0</v>
          </cell>
        </row>
        <row r="18">
          <cell r="U18">
            <v>0</v>
          </cell>
        </row>
        <row r="21">
          <cell r="U21">
            <v>0</v>
          </cell>
        </row>
        <row r="25">
          <cell r="U25">
            <v>1</v>
          </cell>
        </row>
        <row r="28">
          <cell r="U28">
            <v>50</v>
          </cell>
        </row>
        <row r="36">
          <cell r="U36">
            <v>54</v>
          </cell>
        </row>
        <row r="39">
          <cell r="U39">
            <v>2</v>
          </cell>
        </row>
        <row r="42">
          <cell r="U42">
            <v>0</v>
          </cell>
        </row>
        <row r="45">
          <cell r="U45">
            <v>2</v>
          </cell>
        </row>
        <row r="48">
          <cell r="U48">
            <v>3</v>
          </cell>
        </row>
        <row r="51">
          <cell r="U51">
            <v>0</v>
          </cell>
        </row>
        <row r="54">
          <cell r="U54">
            <v>0</v>
          </cell>
        </row>
        <row r="57">
          <cell r="U57">
            <v>0</v>
          </cell>
        </row>
        <row r="63">
          <cell r="U63">
            <v>18</v>
          </cell>
        </row>
        <row r="66">
          <cell r="U66">
            <v>0</v>
          </cell>
        </row>
        <row r="72">
          <cell r="U72">
            <v>0</v>
          </cell>
        </row>
        <row r="83">
          <cell r="U83">
            <v>19</v>
          </cell>
        </row>
        <row r="86">
          <cell r="U86">
            <v>7</v>
          </cell>
        </row>
        <row r="89">
          <cell r="U89">
            <v>0</v>
          </cell>
        </row>
        <row r="93">
          <cell r="U93">
            <v>2</v>
          </cell>
        </row>
        <row r="98">
          <cell r="U98">
            <v>0</v>
          </cell>
        </row>
        <row r="101">
          <cell r="U101">
            <v>12</v>
          </cell>
        </row>
        <row r="104">
          <cell r="U104">
            <v>4</v>
          </cell>
        </row>
        <row r="107">
          <cell r="U107">
            <v>3</v>
          </cell>
        </row>
        <row r="111">
          <cell r="U111">
            <v>0</v>
          </cell>
        </row>
        <row r="115">
          <cell r="U115">
            <v>2</v>
          </cell>
        </row>
        <row r="118">
          <cell r="U118">
            <v>2</v>
          </cell>
        </row>
        <row r="122">
          <cell r="U122">
            <v>0</v>
          </cell>
        </row>
        <row r="129">
          <cell r="U129">
            <v>59</v>
          </cell>
        </row>
        <row r="132">
          <cell r="U132">
            <v>4</v>
          </cell>
        </row>
        <row r="135">
          <cell r="U135">
            <v>0</v>
          </cell>
        </row>
        <row r="138">
          <cell r="U138">
            <v>1</v>
          </cell>
        </row>
        <row r="141">
          <cell r="U141">
            <v>8</v>
          </cell>
        </row>
        <row r="144">
          <cell r="U144">
            <v>9</v>
          </cell>
        </row>
        <row r="148">
          <cell r="U148">
            <v>0</v>
          </cell>
        </row>
        <row r="152">
          <cell r="U152">
            <v>2</v>
          </cell>
        </row>
        <row r="160">
          <cell r="U160">
            <v>4</v>
          </cell>
        </row>
        <row r="163">
          <cell r="U163">
            <v>29</v>
          </cell>
        </row>
        <row r="170">
          <cell r="U170">
            <v>0</v>
          </cell>
        </row>
        <row r="173">
          <cell r="U173">
            <v>4</v>
          </cell>
        </row>
        <row r="176">
          <cell r="U176">
            <v>0</v>
          </cell>
        </row>
        <row r="179">
          <cell r="U179">
            <v>0</v>
          </cell>
        </row>
        <row r="182">
          <cell r="U182">
            <v>0</v>
          </cell>
        </row>
        <row r="185">
          <cell r="U185">
            <v>19</v>
          </cell>
        </row>
        <row r="193">
          <cell r="U193">
            <v>0</v>
          </cell>
        </row>
        <row r="198">
          <cell r="U198">
            <v>0</v>
          </cell>
        </row>
        <row r="203">
          <cell r="U203">
            <v>6</v>
          </cell>
        </row>
        <row r="208">
          <cell r="U208">
            <v>1</v>
          </cell>
        </row>
        <row r="211">
          <cell r="U211">
            <v>1</v>
          </cell>
        </row>
        <row r="214">
          <cell r="U214">
            <v>1</v>
          </cell>
        </row>
        <row r="217">
          <cell r="U217">
            <v>4</v>
          </cell>
        </row>
        <row r="220">
          <cell r="U2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7.xml"/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8.xml"/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9.xml"/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0.xml"/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1.xml"/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2.xml"/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3.xml"/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4.xml"/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5.xml"/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6.xml"/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"/>
  <sheetViews>
    <sheetView tabSelected="1" view="pageBreakPreview" zoomScale="102" zoomScaleNormal="100" zoomScaleSheetLayoutView="102" workbookViewId="0">
      <pane xSplit="1" ySplit="4" topLeftCell="C5" activePane="bottomRight" state="frozen"/>
      <selection activeCell="M16" sqref="M16"/>
      <selection pane="topRight" activeCell="M16" sqref="M16"/>
      <selection pane="bottomLeft" activeCell="M16" sqref="M16"/>
      <selection pane="bottomRight"/>
    </sheetView>
  </sheetViews>
  <sheetFormatPr defaultRowHeight="13.2"/>
  <cols>
    <col min="1" max="1" width="15.77734375" style="13" customWidth="1"/>
    <col min="2" max="2" width="10.109375" style="14" customWidth="1"/>
    <col min="3" max="4" width="37.88671875" style="13" customWidth="1"/>
    <col min="5" max="5" width="54.21875" style="4" customWidth="1"/>
  </cols>
  <sheetData>
    <row r="1" spans="1:4" ht="14.4">
      <c r="A1" s="1"/>
      <c r="B1" s="2"/>
      <c r="C1" s="3" t="s">
        <v>0</v>
      </c>
      <c r="D1" s="3"/>
    </row>
    <row r="2" spans="1:4" ht="14.4">
      <c r="A2" s="1"/>
      <c r="B2" s="2"/>
      <c r="C2" s="22" t="s">
        <v>1</v>
      </c>
      <c r="D2" s="22"/>
    </row>
    <row r="3" spans="1:4" ht="14.4">
      <c r="A3" s="1"/>
      <c r="B3" s="2"/>
      <c r="C3" s="1"/>
      <c r="D3" s="1"/>
    </row>
    <row r="4" spans="1:4" ht="12.75" customHeight="1">
      <c r="A4" s="5" t="s">
        <v>2</v>
      </c>
      <c r="B4" s="5" t="s">
        <v>3</v>
      </c>
      <c r="C4" s="5" t="s">
        <v>4</v>
      </c>
      <c r="D4" s="2"/>
    </row>
    <row r="5" spans="1:4" ht="12.75" customHeight="1">
      <c r="A5" s="108" t="s">
        <v>5</v>
      </c>
      <c r="B5" s="6">
        <v>16</v>
      </c>
      <c r="C5" s="23" t="s">
        <v>6</v>
      </c>
      <c r="D5" s="25"/>
    </row>
    <row r="6" spans="1:4" ht="12.75" customHeight="1">
      <c r="A6" s="108"/>
      <c r="B6" s="6">
        <v>17</v>
      </c>
      <c r="C6" s="7" t="s">
        <v>7</v>
      </c>
      <c r="D6" s="26"/>
    </row>
    <row r="7" spans="1:4" ht="12.75" customHeight="1">
      <c r="A7" s="108"/>
      <c r="B7" s="6">
        <v>122</v>
      </c>
      <c r="C7" s="7" t="s">
        <v>8</v>
      </c>
      <c r="D7" s="26"/>
    </row>
    <row r="8" spans="1:4" ht="12.75" customHeight="1">
      <c r="A8" s="108"/>
      <c r="B8" s="6">
        <v>298</v>
      </c>
      <c r="C8" s="7" t="s">
        <v>9</v>
      </c>
      <c r="D8" s="26"/>
    </row>
    <row r="9" spans="1:4" ht="12.75" customHeight="1">
      <c r="A9" s="108"/>
      <c r="B9" s="6">
        <v>463</v>
      </c>
      <c r="C9" s="7" t="s">
        <v>10</v>
      </c>
      <c r="D9" s="26"/>
    </row>
    <row r="10" spans="1:4" ht="12.75" customHeight="1">
      <c r="A10" s="109" t="s">
        <v>11</v>
      </c>
      <c r="B10" s="6">
        <v>1</v>
      </c>
      <c r="C10" s="7" t="s">
        <v>12</v>
      </c>
      <c r="D10" s="26"/>
    </row>
    <row r="11" spans="1:4" ht="12.75" customHeight="1">
      <c r="A11" s="109"/>
      <c r="B11" s="6">
        <v>2</v>
      </c>
      <c r="C11" s="7" t="s">
        <v>13</v>
      </c>
      <c r="D11" s="26"/>
    </row>
    <row r="12" spans="1:4" ht="12.75" customHeight="1">
      <c r="A12" s="109"/>
      <c r="B12" s="6">
        <v>5</v>
      </c>
      <c r="C12" s="7" t="s">
        <v>14</v>
      </c>
      <c r="D12" s="26"/>
    </row>
    <row r="13" spans="1:4" ht="12.75" customHeight="1">
      <c r="A13" s="109"/>
      <c r="B13" s="6">
        <v>34</v>
      </c>
      <c r="C13" s="7" t="s">
        <v>15</v>
      </c>
      <c r="D13" s="26"/>
    </row>
    <row r="14" spans="1:4" ht="12.75" customHeight="1">
      <c r="A14" s="109"/>
      <c r="B14" s="6">
        <v>35</v>
      </c>
      <c r="C14" s="7" t="s">
        <v>16</v>
      </c>
      <c r="D14" s="26"/>
    </row>
    <row r="15" spans="1:4" ht="12.75" customHeight="1">
      <c r="A15" s="109"/>
      <c r="B15" s="6">
        <v>40</v>
      </c>
      <c r="C15" s="7" t="s">
        <v>17</v>
      </c>
      <c r="D15" s="26"/>
    </row>
    <row r="16" spans="1:4" ht="12.75" customHeight="1">
      <c r="A16" s="109"/>
      <c r="B16" s="6">
        <v>48</v>
      </c>
      <c r="C16" s="7" t="s">
        <v>18</v>
      </c>
      <c r="D16" s="26"/>
    </row>
    <row r="17" spans="1:4" ht="12.75" customHeight="1">
      <c r="A17" s="109"/>
      <c r="B17" s="6">
        <v>56</v>
      </c>
      <c r="C17" s="7" t="s">
        <v>19</v>
      </c>
      <c r="D17" s="26"/>
    </row>
    <row r="18" spans="1:4" ht="12.75" customHeight="1">
      <c r="A18" s="109"/>
      <c r="B18" s="6">
        <v>57</v>
      </c>
      <c r="C18" s="7" t="s">
        <v>20</v>
      </c>
      <c r="D18" s="26"/>
    </row>
    <row r="19" spans="1:4" ht="12.75" customHeight="1">
      <c r="A19" s="109"/>
      <c r="B19" s="6">
        <v>65</v>
      </c>
      <c r="C19" s="7" t="s">
        <v>21</v>
      </c>
      <c r="D19" s="26"/>
    </row>
    <row r="20" spans="1:4" ht="12.75" customHeight="1">
      <c r="A20" s="109"/>
      <c r="B20" s="6">
        <v>79</v>
      </c>
      <c r="C20" s="7" t="s">
        <v>22</v>
      </c>
      <c r="D20" s="26"/>
    </row>
    <row r="21" spans="1:4" ht="12.75" customHeight="1">
      <c r="A21" s="109"/>
      <c r="B21" s="6">
        <v>80</v>
      </c>
      <c r="C21" s="7" t="s">
        <v>23</v>
      </c>
      <c r="D21" s="26"/>
    </row>
    <row r="22" spans="1:4" ht="12.75" customHeight="1">
      <c r="A22" s="109"/>
      <c r="B22" s="5">
        <v>90</v>
      </c>
      <c r="C22" s="7" t="s">
        <v>24</v>
      </c>
      <c r="D22" s="26"/>
    </row>
    <row r="23" spans="1:4" ht="12.75" customHeight="1">
      <c r="A23" s="110" t="s">
        <v>25</v>
      </c>
      <c r="B23" s="6">
        <v>103</v>
      </c>
      <c r="C23" s="7" t="s">
        <v>26</v>
      </c>
      <c r="D23" s="26"/>
    </row>
    <row r="24" spans="1:4" ht="12.75" customHeight="1">
      <c r="A24" s="110"/>
      <c r="B24" s="6">
        <v>105</v>
      </c>
      <c r="C24" s="7" t="s">
        <v>27</v>
      </c>
      <c r="D24" s="26"/>
    </row>
    <row r="25" spans="1:4" ht="12.75" customHeight="1">
      <c r="A25" s="110"/>
      <c r="B25" s="6">
        <v>118</v>
      </c>
      <c r="C25" s="7" t="s">
        <v>28</v>
      </c>
      <c r="D25" s="26"/>
    </row>
    <row r="26" spans="1:4" ht="12.75" customHeight="1">
      <c r="A26" s="110"/>
      <c r="B26" s="6">
        <v>119</v>
      </c>
      <c r="C26" s="7" t="s">
        <v>29</v>
      </c>
      <c r="D26" s="26"/>
    </row>
    <row r="27" spans="1:4" ht="12.75" customHeight="1">
      <c r="A27" s="110"/>
      <c r="B27" s="6">
        <v>120</v>
      </c>
      <c r="C27" s="7" t="s">
        <v>30</v>
      </c>
      <c r="D27" s="26"/>
    </row>
    <row r="28" spans="1:4" ht="12.75" customHeight="1">
      <c r="A28" s="110"/>
      <c r="B28" s="6">
        <v>121</v>
      </c>
      <c r="C28" s="7" t="s">
        <v>31</v>
      </c>
      <c r="D28" s="26"/>
    </row>
    <row r="29" spans="1:4" ht="12.75" customHeight="1">
      <c r="A29" s="110"/>
      <c r="B29" s="6">
        <v>132</v>
      </c>
      <c r="C29" s="7" t="s">
        <v>32</v>
      </c>
      <c r="D29" s="26"/>
    </row>
    <row r="30" spans="1:4" ht="12.75" customHeight="1">
      <c r="A30" s="110"/>
      <c r="B30" s="6">
        <v>144</v>
      </c>
      <c r="C30" s="7" t="s">
        <v>33</v>
      </c>
      <c r="D30" s="26"/>
    </row>
    <row r="31" spans="1:4" ht="12.75" customHeight="1">
      <c r="A31" s="110"/>
      <c r="B31" s="6">
        <v>154</v>
      </c>
      <c r="C31" s="7" t="s">
        <v>34</v>
      </c>
      <c r="D31" s="26"/>
    </row>
    <row r="32" spans="1:4" ht="12.75" customHeight="1">
      <c r="A32" s="110"/>
      <c r="B32" s="6">
        <v>159</v>
      </c>
      <c r="C32" s="7" t="s">
        <v>35</v>
      </c>
      <c r="D32" s="26"/>
    </row>
    <row r="33" spans="1:5" ht="12.75" customHeight="1">
      <c r="A33" s="110"/>
      <c r="B33" s="6">
        <v>164</v>
      </c>
      <c r="C33" s="7" t="s">
        <v>36</v>
      </c>
      <c r="D33" s="26"/>
      <c r="E33" s="8"/>
    </row>
    <row r="34" spans="1:5" ht="12.75" customHeight="1">
      <c r="A34" s="110"/>
      <c r="B34" s="6">
        <v>165</v>
      </c>
      <c r="C34" s="7" t="s">
        <v>37</v>
      </c>
      <c r="D34" s="26"/>
      <c r="E34" s="8"/>
    </row>
    <row r="35" spans="1:5" ht="12.75" customHeight="1">
      <c r="A35" s="110"/>
      <c r="B35" s="5">
        <v>165</v>
      </c>
      <c r="C35" s="7" t="s">
        <v>38</v>
      </c>
      <c r="D35" s="26"/>
      <c r="E35" s="8"/>
    </row>
    <row r="36" spans="1:5" ht="12.75" customHeight="1">
      <c r="A36" s="110"/>
      <c r="B36" s="6">
        <v>213</v>
      </c>
      <c r="C36" s="7" t="s">
        <v>39</v>
      </c>
      <c r="D36" s="26"/>
      <c r="E36" s="8"/>
    </row>
    <row r="37" spans="1:5" ht="12.75" customHeight="1">
      <c r="A37" s="110"/>
      <c r="B37" s="6">
        <v>214</v>
      </c>
      <c r="C37" s="7" t="s">
        <v>40</v>
      </c>
      <c r="D37" s="26"/>
      <c r="E37" s="8"/>
    </row>
    <row r="38" spans="1:5" ht="12.75" customHeight="1">
      <c r="A38" s="110"/>
      <c r="B38" s="6">
        <v>215</v>
      </c>
      <c r="C38" s="7" t="s">
        <v>41</v>
      </c>
      <c r="D38" s="26"/>
      <c r="E38" s="8"/>
    </row>
    <row r="39" spans="1:5" ht="12.75" customHeight="1">
      <c r="A39" s="110"/>
      <c r="B39" s="6">
        <v>216</v>
      </c>
      <c r="C39" s="7" t="s">
        <v>42</v>
      </c>
      <c r="D39" s="26"/>
      <c r="E39" s="8"/>
    </row>
    <row r="40" spans="1:5" ht="12.75" customHeight="1">
      <c r="A40" s="110"/>
      <c r="B40" s="6">
        <v>235</v>
      </c>
      <c r="C40" s="7" t="s">
        <v>43</v>
      </c>
      <c r="D40" s="26"/>
      <c r="E40" s="8"/>
    </row>
    <row r="41" spans="1:5" ht="12.75" customHeight="1">
      <c r="A41" s="110"/>
      <c r="B41" s="6">
        <v>322</v>
      </c>
      <c r="C41" s="7" t="s">
        <v>44</v>
      </c>
      <c r="D41" s="26"/>
      <c r="E41" s="8"/>
    </row>
    <row r="42" spans="1:5" ht="12.75" customHeight="1">
      <c r="A42" s="110"/>
      <c r="B42" s="6">
        <v>324</v>
      </c>
      <c r="C42" s="7" t="s">
        <v>45</v>
      </c>
      <c r="D42" s="26"/>
      <c r="E42" s="8"/>
    </row>
    <row r="43" spans="1:5" ht="12.75" customHeight="1">
      <c r="A43" s="110"/>
      <c r="B43" s="6">
        <v>325</v>
      </c>
      <c r="C43" s="7" t="s">
        <v>46</v>
      </c>
      <c r="D43" s="26"/>
      <c r="E43" s="8"/>
    </row>
    <row r="44" spans="1:5" ht="12.75" customHeight="1">
      <c r="A44" s="110"/>
      <c r="B44" s="6">
        <v>381</v>
      </c>
      <c r="C44" s="7" t="s">
        <v>47</v>
      </c>
      <c r="D44" s="26"/>
      <c r="E44" s="8"/>
    </row>
    <row r="45" spans="1:5" ht="12.75" customHeight="1">
      <c r="A45" s="110"/>
      <c r="B45" s="6">
        <v>398</v>
      </c>
      <c r="C45" s="7" t="s">
        <v>48</v>
      </c>
      <c r="D45" s="26"/>
      <c r="E45" s="8"/>
    </row>
    <row r="46" spans="1:5" ht="12.75" customHeight="1">
      <c r="A46" s="110"/>
      <c r="B46" s="6">
        <v>399</v>
      </c>
      <c r="C46" s="7" t="s">
        <v>49</v>
      </c>
      <c r="D46" s="26"/>
      <c r="E46" s="8"/>
    </row>
    <row r="47" spans="1:5" ht="12.75" customHeight="1">
      <c r="A47" s="111" t="s">
        <v>50</v>
      </c>
      <c r="B47" s="6">
        <v>53</v>
      </c>
      <c r="C47" s="7" t="s">
        <v>51</v>
      </c>
      <c r="D47" s="26"/>
      <c r="E47" s="8"/>
    </row>
    <row r="48" spans="1:5" ht="12.75" customHeight="1">
      <c r="A48" s="111"/>
      <c r="B48" s="6">
        <v>81</v>
      </c>
      <c r="C48" s="7" t="s">
        <v>52</v>
      </c>
      <c r="D48" s="26"/>
      <c r="E48" s="8"/>
    </row>
    <row r="49" spans="1:5" ht="12.75" customHeight="1">
      <c r="A49" s="111"/>
      <c r="B49" s="6">
        <v>96</v>
      </c>
      <c r="C49" s="7" t="s">
        <v>53</v>
      </c>
      <c r="D49" s="26"/>
      <c r="E49" s="8"/>
    </row>
    <row r="50" spans="1:5" ht="12.75" customHeight="1">
      <c r="A50" s="111"/>
      <c r="B50" s="6">
        <v>97</v>
      </c>
      <c r="C50" s="7" t="s">
        <v>54</v>
      </c>
      <c r="D50" s="26"/>
      <c r="E50" s="8"/>
    </row>
    <row r="51" spans="1:5" ht="12.75" customHeight="1">
      <c r="A51" s="111"/>
      <c r="B51" s="6">
        <v>98</v>
      </c>
      <c r="C51" s="7" t="s">
        <v>55</v>
      </c>
      <c r="D51" s="26"/>
      <c r="E51" s="8"/>
    </row>
    <row r="52" spans="1:5" ht="12.75" customHeight="1">
      <c r="A52" s="111"/>
      <c r="B52" s="6">
        <v>99</v>
      </c>
      <c r="C52" s="7" t="s">
        <v>56</v>
      </c>
      <c r="D52" s="26"/>
      <c r="E52" s="8"/>
    </row>
    <row r="53" spans="1:5" ht="12.75" customHeight="1">
      <c r="A53" s="111"/>
      <c r="B53" s="6">
        <v>110</v>
      </c>
      <c r="C53" s="7" t="s">
        <v>57</v>
      </c>
      <c r="D53" s="26"/>
      <c r="E53" s="8"/>
    </row>
    <row r="54" spans="1:5" ht="12.75" customHeight="1">
      <c r="A54" s="111"/>
      <c r="B54" s="6">
        <v>435</v>
      </c>
      <c r="C54" s="7" t="s">
        <v>58</v>
      </c>
      <c r="D54" s="26"/>
      <c r="E54" s="8"/>
    </row>
    <row r="55" spans="1:5" ht="12.75" customHeight="1">
      <c r="A55" s="111"/>
      <c r="B55" s="6">
        <v>538</v>
      </c>
      <c r="C55" s="7" t="s">
        <v>59</v>
      </c>
      <c r="D55" s="26"/>
      <c r="E55" s="8"/>
    </row>
    <row r="56" spans="1:5" ht="12.75" customHeight="1">
      <c r="A56" s="111"/>
      <c r="B56" s="6">
        <v>541</v>
      </c>
      <c r="C56" s="7" t="s">
        <v>60</v>
      </c>
      <c r="D56" s="26"/>
      <c r="E56" s="8"/>
    </row>
    <row r="57" spans="1:5" ht="12.75" customHeight="1">
      <c r="A57" s="111"/>
      <c r="B57" s="6">
        <v>596</v>
      </c>
      <c r="C57" s="7" t="s">
        <v>61</v>
      </c>
      <c r="D57" s="26"/>
      <c r="E57" s="8"/>
    </row>
    <row r="58" spans="1:5" ht="12.75" customHeight="1">
      <c r="A58" s="111"/>
      <c r="B58" s="6">
        <v>645</v>
      </c>
      <c r="C58" s="7" t="s">
        <v>58</v>
      </c>
      <c r="D58" s="26"/>
      <c r="E58" s="8"/>
    </row>
    <row r="59" spans="1:5" ht="12.75" customHeight="1">
      <c r="A59" s="111"/>
      <c r="B59" s="6">
        <v>715</v>
      </c>
      <c r="C59" s="7" t="s">
        <v>62</v>
      </c>
      <c r="D59" s="26"/>
      <c r="E59" s="8"/>
    </row>
    <row r="60" spans="1:5" ht="12.75" customHeight="1">
      <c r="A60" s="107" t="s">
        <v>63</v>
      </c>
      <c r="B60" s="9"/>
      <c r="C60" s="7" t="s">
        <v>64</v>
      </c>
      <c r="D60" s="26"/>
      <c r="E60" s="8"/>
    </row>
    <row r="61" spans="1:5" ht="12.75" customHeight="1">
      <c r="A61" s="107"/>
      <c r="B61" s="10"/>
      <c r="C61" s="7" t="s">
        <v>65</v>
      </c>
      <c r="D61" s="26"/>
      <c r="E61" s="8"/>
    </row>
    <row r="62" spans="1:5" ht="12.75" customHeight="1">
      <c r="A62" s="107"/>
      <c r="B62" s="10"/>
      <c r="C62" s="7" t="s">
        <v>66</v>
      </c>
      <c r="D62" s="26"/>
      <c r="E62" s="8"/>
    </row>
    <row r="63" spans="1:5" ht="12.75" customHeight="1">
      <c r="A63" s="107"/>
      <c r="B63" s="10"/>
      <c r="C63" s="7" t="s">
        <v>67</v>
      </c>
      <c r="D63" s="26"/>
      <c r="E63" s="8"/>
    </row>
    <row r="64" spans="1:5" ht="12.75" customHeight="1">
      <c r="A64" s="107"/>
      <c r="B64" s="10"/>
      <c r="C64" s="7" t="s">
        <v>68</v>
      </c>
      <c r="D64" s="26"/>
      <c r="E64" s="8"/>
    </row>
    <row r="65" spans="1:5" ht="12.75" customHeight="1">
      <c r="A65" s="107"/>
      <c r="B65" s="10"/>
      <c r="C65" s="7" t="s">
        <v>69</v>
      </c>
      <c r="D65" s="26"/>
      <c r="E65" s="8"/>
    </row>
    <row r="66" spans="1:5" ht="12.75" customHeight="1">
      <c r="A66" s="107"/>
      <c r="B66" s="10"/>
      <c r="C66" s="7" t="s">
        <v>70</v>
      </c>
      <c r="D66" s="26"/>
      <c r="E66" s="8"/>
    </row>
    <row r="67" spans="1:5" ht="12.75" customHeight="1">
      <c r="A67" s="107"/>
      <c r="B67" s="10"/>
      <c r="C67" s="7" t="s">
        <v>71</v>
      </c>
      <c r="D67" s="26"/>
      <c r="E67" s="8"/>
    </row>
    <row r="68" spans="1:5" ht="12.75" customHeight="1">
      <c r="A68" s="107"/>
      <c r="B68" s="10"/>
      <c r="C68" s="7" t="s">
        <v>72</v>
      </c>
      <c r="D68" s="26"/>
      <c r="E68" s="8"/>
    </row>
    <row r="69" spans="1:5" ht="12.75" customHeight="1">
      <c r="A69" s="107"/>
      <c r="B69" s="10"/>
      <c r="C69" s="7" t="s">
        <v>73</v>
      </c>
      <c r="D69" s="26"/>
      <c r="E69" s="8"/>
    </row>
    <row r="70" spans="1:5" ht="12.75" customHeight="1">
      <c r="A70" s="107"/>
      <c r="B70" s="10"/>
      <c r="C70" s="7" t="s">
        <v>74</v>
      </c>
      <c r="D70" s="26"/>
      <c r="E70" s="8"/>
    </row>
    <row r="71" spans="1:5" ht="12.75" customHeight="1">
      <c r="A71" s="107"/>
      <c r="B71" s="10"/>
      <c r="C71" s="7" t="s">
        <v>75</v>
      </c>
      <c r="D71" s="26"/>
      <c r="E71" s="8"/>
    </row>
    <row r="72" spans="1:5" ht="12.75" customHeight="1">
      <c r="A72" s="107"/>
      <c r="B72" s="10"/>
      <c r="C72" s="7" t="s">
        <v>76</v>
      </c>
      <c r="D72" s="26"/>
      <c r="E72" s="8"/>
    </row>
    <row r="73" spans="1:5" ht="12.75" customHeight="1">
      <c r="A73" s="107"/>
      <c r="B73" s="10"/>
      <c r="C73" s="7" t="s">
        <v>77</v>
      </c>
      <c r="D73" s="26"/>
      <c r="E73" s="8"/>
    </row>
    <row r="74" spans="1:5" ht="12.75" customHeight="1">
      <c r="A74" s="107"/>
      <c r="B74" s="10"/>
      <c r="C74" s="7" t="s">
        <v>78</v>
      </c>
      <c r="D74" s="26"/>
      <c r="E74" s="8"/>
    </row>
    <row r="75" spans="1:5" ht="12.75" customHeight="1">
      <c r="A75" s="107"/>
      <c r="B75" s="10"/>
      <c r="C75" s="7" t="s">
        <v>79</v>
      </c>
      <c r="D75" s="26"/>
      <c r="E75" s="8"/>
    </row>
    <row r="76" spans="1:5" ht="12.75" customHeight="1">
      <c r="A76" s="107"/>
      <c r="B76" s="10"/>
      <c r="C76" s="7" t="s">
        <v>80</v>
      </c>
      <c r="D76" s="26"/>
      <c r="E76" s="8"/>
    </row>
    <row r="77" spans="1:5" ht="12.75" customHeight="1">
      <c r="A77" s="107"/>
      <c r="B77" s="10"/>
      <c r="C77" s="7" t="s">
        <v>81</v>
      </c>
      <c r="D77" s="26"/>
      <c r="E77" s="8"/>
    </row>
    <row r="78" spans="1:5" ht="12.75" customHeight="1">
      <c r="A78" s="107"/>
      <c r="B78" s="10"/>
      <c r="C78" s="7" t="s">
        <v>82</v>
      </c>
      <c r="D78" s="26"/>
      <c r="E78" s="8"/>
    </row>
    <row r="79" spans="1:5" ht="12.75" customHeight="1">
      <c r="A79" s="107"/>
      <c r="B79" s="10"/>
      <c r="C79" s="7" t="s">
        <v>83</v>
      </c>
      <c r="D79" s="26"/>
      <c r="E79" s="8"/>
    </row>
    <row r="80" spans="1:5" ht="12.75" customHeight="1">
      <c r="A80" s="107"/>
      <c r="B80" s="10"/>
      <c r="C80" s="7" t="s">
        <v>84</v>
      </c>
      <c r="D80" s="26"/>
      <c r="E80" s="8"/>
    </row>
    <row r="81" spans="1:5" ht="12.75" customHeight="1">
      <c r="A81" s="107"/>
      <c r="B81" s="10"/>
      <c r="C81" s="7" t="s">
        <v>85</v>
      </c>
      <c r="D81" s="26"/>
      <c r="E81" s="8"/>
    </row>
    <row r="82" spans="1:5" ht="12.75" customHeight="1">
      <c r="A82" s="107"/>
      <c r="B82" s="10"/>
      <c r="C82" s="7" t="s">
        <v>86</v>
      </c>
      <c r="D82" s="26"/>
      <c r="E82" s="8"/>
    </row>
    <row r="83" spans="1:5" ht="12.75" customHeight="1">
      <c r="A83" s="107"/>
      <c r="B83" s="10"/>
      <c r="C83" s="7" t="s">
        <v>87</v>
      </c>
      <c r="D83" s="26"/>
      <c r="E83" s="8"/>
    </row>
    <row r="84" spans="1:5" ht="12.75" customHeight="1">
      <c r="A84" s="107"/>
      <c r="B84" s="10"/>
      <c r="C84" s="7" t="s">
        <v>88</v>
      </c>
      <c r="D84" s="26"/>
      <c r="E84" s="8"/>
    </row>
    <row r="85" spans="1:5" ht="12.75" customHeight="1">
      <c r="A85" s="107"/>
      <c r="B85" s="10"/>
      <c r="C85" s="7" t="s">
        <v>89</v>
      </c>
      <c r="D85" s="26"/>
      <c r="E85" s="8"/>
    </row>
    <row r="86" spans="1:5" ht="12.75" customHeight="1">
      <c r="A86" s="107"/>
      <c r="B86" s="10"/>
      <c r="C86" s="7" t="s">
        <v>90</v>
      </c>
      <c r="D86" s="26"/>
      <c r="E86" s="8"/>
    </row>
    <row r="87" spans="1:5" ht="12.75" customHeight="1">
      <c r="A87" s="107"/>
      <c r="B87" s="10"/>
      <c r="C87" s="7" t="s">
        <v>91</v>
      </c>
      <c r="D87" s="26"/>
      <c r="E87" s="8"/>
    </row>
    <row r="88" spans="1:5" ht="12.75" customHeight="1">
      <c r="A88" s="107"/>
      <c r="B88" s="10"/>
      <c r="C88" s="7" t="s">
        <v>92</v>
      </c>
      <c r="D88" s="26"/>
      <c r="E88" s="8"/>
    </row>
    <row r="89" spans="1:5" ht="12.75" customHeight="1">
      <c r="A89" s="107"/>
      <c r="B89" s="10"/>
      <c r="C89" s="7" t="s">
        <v>93</v>
      </c>
      <c r="D89" s="26"/>
      <c r="E89" s="8"/>
    </row>
    <row r="90" spans="1:5" ht="12.75" customHeight="1">
      <c r="A90" s="107"/>
      <c r="B90" s="10"/>
      <c r="C90" s="7" t="s">
        <v>94</v>
      </c>
      <c r="D90" s="26"/>
      <c r="E90" s="8"/>
    </row>
    <row r="91" spans="1:5" ht="12.75" customHeight="1">
      <c r="A91" s="107"/>
      <c r="B91" s="10"/>
      <c r="C91" s="7" t="s">
        <v>95</v>
      </c>
      <c r="D91" s="26"/>
      <c r="E91" s="8"/>
    </row>
    <row r="92" spans="1:5" ht="12.75" customHeight="1">
      <c r="A92" s="107"/>
      <c r="B92" s="10"/>
      <c r="C92" s="7" t="s">
        <v>96</v>
      </c>
      <c r="D92" s="26"/>
      <c r="E92" s="8"/>
    </row>
    <row r="93" spans="1:5" ht="12.75" customHeight="1">
      <c r="A93" s="107"/>
      <c r="B93" s="10"/>
      <c r="C93" s="7" t="s">
        <v>97</v>
      </c>
      <c r="D93" s="26"/>
      <c r="E93" s="8"/>
    </row>
    <row r="94" spans="1:5" ht="12.75" customHeight="1">
      <c r="A94" s="107"/>
      <c r="B94" s="10"/>
      <c r="C94" s="7" t="s">
        <v>98</v>
      </c>
      <c r="D94" s="26"/>
      <c r="E94" s="8"/>
    </row>
    <row r="95" spans="1:5" ht="12.75" customHeight="1">
      <c r="A95" s="107"/>
      <c r="B95" s="10"/>
      <c r="C95" s="7" t="s">
        <v>99</v>
      </c>
      <c r="D95" s="26"/>
      <c r="E95" s="8"/>
    </row>
    <row r="96" spans="1:5" ht="12.75" customHeight="1">
      <c r="A96" s="107"/>
      <c r="B96" s="10"/>
      <c r="C96" s="7" t="s">
        <v>100</v>
      </c>
      <c r="D96" s="26"/>
      <c r="E96" s="8"/>
    </row>
    <row r="97" spans="1:5" ht="12.75" customHeight="1">
      <c r="A97" s="107"/>
      <c r="B97" s="10"/>
      <c r="C97" s="7" t="s">
        <v>101</v>
      </c>
      <c r="D97" s="26"/>
      <c r="E97" s="8"/>
    </row>
    <row r="98" spans="1:5" ht="12.75" customHeight="1">
      <c r="A98" s="107"/>
      <c r="B98" s="10"/>
      <c r="C98" s="7" t="s">
        <v>102</v>
      </c>
      <c r="D98" s="26"/>
      <c r="E98" s="8"/>
    </row>
    <row r="99" spans="1:5" ht="12.75" customHeight="1">
      <c r="A99" s="107"/>
      <c r="B99" s="10"/>
      <c r="C99" s="7" t="s">
        <v>103</v>
      </c>
      <c r="D99" s="26"/>
      <c r="E99" s="8"/>
    </row>
    <row r="100" spans="1:5" ht="12.75" customHeight="1">
      <c r="A100" s="107"/>
      <c r="B100" s="10"/>
      <c r="C100" s="7" t="s">
        <v>104</v>
      </c>
      <c r="D100" s="26"/>
      <c r="E100" s="8"/>
    </row>
    <row r="101" spans="1:5" ht="12.75" customHeight="1">
      <c r="A101" s="107"/>
      <c r="B101" s="10"/>
      <c r="C101" s="7" t="s">
        <v>105</v>
      </c>
      <c r="D101" s="26"/>
      <c r="E101" s="8"/>
    </row>
    <row r="102" spans="1:5" ht="12.75" customHeight="1">
      <c r="A102" s="107"/>
      <c r="B102" s="10"/>
      <c r="C102" s="7" t="s">
        <v>106</v>
      </c>
      <c r="D102" s="26"/>
      <c r="E102" s="8"/>
    </row>
    <row r="103" spans="1:5" ht="12.75" customHeight="1">
      <c r="A103" s="107"/>
      <c r="B103" s="10"/>
      <c r="C103" s="7" t="s">
        <v>107</v>
      </c>
      <c r="D103" s="26"/>
      <c r="E103" s="8"/>
    </row>
    <row r="104" spans="1:5" ht="12.75" customHeight="1">
      <c r="A104" s="107"/>
      <c r="B104" s="10"/>
      <c r="C104" s="7" t="s">
        <v>108</v>
      </c>
      <c r="D104" s="26"/>
      <c r="E104" s="8"/>
    </row>
    <row r="105" spans="1:5" ht="12.75" customHeight="1">
      <c r="A105" s="107"/>
      <c r="B105" s="10"/>
      <c r="C105" s="7" t="s">
        <v>109</v>
      </c>
      <c r="D105" s="26"/>
      <c r="E105" s="8"/>
    </row>
    <row r="106" spans="1:5" ht="12.75" customHeight="1">
      <c r="A106" s="107"/>
      <c r="B106" s="10"/>
      <c r="C106" s="7" t="s">
        <v>110</v>
      </c>
      <c r="D106" s="26"/>
      <c r="E106" s="8"/>
    </row>
    <row r="107" spans="1:5" ht="12.75" customHeight="1">
      <c r="A107" s="107"/>
      <c r="B107" s="10"/>
      <c r="C107" s="7" t="s">
        <v>111</v>
      </c>
      <c r="D107" s="26"/>
      <c r="E107" s="8"/>
    </row>
    <row r="108" spans="1:5" ht="12.75" customHeight="1">
      <c r="A108" s="107"/>
      <c r="B108" s="10"/>
      <c r="C108" s="11" t="s">
        <v>112</v>
      </c>
      <c r="D108" s="27"/>
      <c r="E108" s="8"/>
    </row>
    <row r="109" spans="1:5" ht="12.75" customHeight="1">
      <c r="A109" s="107"/>
      <c r="B109" s="10"/>
      <c r="C109" s="11" t="s">
        <v>113</v>
      </c>
      <c r="D109" s="27"/>
      <c r="E109" s="8"/>
    </row>
    <row r="110" spans="1:5" ht="12.75" customHeight="1">
      <c r="A110" s="107"/>
      <c r="B110" s="10"/>
      <c r="C110" s="11" t="s">
        <v>114</v>
      </c>
      <c r="D110" s="27"/>
      <c r="E110" s="8"/>
    </row>
    <row r="111" spans="1:5" ht="12.75" customHeight="1">
      <c r="A111" s="107"/>
      <c r="B111" s="10"/>
      <c r="C111" s="11" t="s">
        <v>115</v>
      </c>
      <c r="D111" s="27"/>
      <c r="E111" s="8"/>
    </row>
    <row r="112" spans="1:5" ht="12.75" customHeight="1">
      <c r="A112" s="107"/>
      <c r="B112" s="10"/>
      <c r="C112" s="11" t="s">
        <v>116</v>
      </c>
      <c r="D112" s="27"/>
      <c r="E112" s="8"/>
    </row>
    <row r="113" spans="1:5" ht="12.75" customHeight="1">
      <c r="A113" s="107"/>
      <c r="B113" s="10"/>
      <c r="C113" s="11" t="s">
        <v>117</v>
      </c>
      <c r="D113" s="27"/>
      <c r="E113" s="8"/>
    </row>
    <row r="114" spans="1:5" ht="12.75" customHeight="1">
      <c r="A114" s="107"/>
      <c r="B114" s="10"/>
      <c r="C114" s="11" t="s">
        <v>118</v>
      </c>
      <c r="D114" s="27"/>
      <c r="E114" s="8"/>
    </row>
    <row r="115" spans="1:5" ht="12.75" customHeight="1">
      <c r="A115" s="107"/>
      <c r="B115" s="10"/>
      <c r="C115" s="11" t="s">
        <v>119</v>
      </c>
      <c r="D115" s="27"/>
      <c r="E115" s="8"/>
    </row>
    <row r="116" spans="1:5" ht="12.75" customHeight="1">
      <c r="A116" s="107"/>
      <c r="B116" s="10"/>
      <c r="C116" s="11" t="s">
        <v>120</v>
      </c>
      <c r="D116" s="27"/>
      <c r="E116" s="8"/>
    </row>
    <row r="117" spans="1:5" ht="12.75" customHeight="1">
      <c r="A117" s="107"/>
      <c r="B117" s="10"/>
      <c r="C117" s="11" t="s">
        <v>121</v>
      </c>
      <c r="D117" s="27"/>
      <c r="E117" s="8"/>
    </row>
    <row r="118" spans="1:5" ht="12.75" customHeight="1">
      <c r="A118" s="107"/>
      <c r="B118" s="10"/>
      <c r="C118" s="11" t="s">
        <v>122</v>
      </c>
      <c r="D118" s="27"/>
      <c r="E118" s="8"/>
    </row>
    <row r="119" spans="1:5" ht="12.75" customHeight="1">
      <c r="A119" s="107"/>
      <c r="B119" s="10"/>
      <c r="C119" s="11" t="s">
        <v>123</v>
      </c>
      <c r="D119" s="27"/>
      <c r="E119" s="8"/>
    </row>
    <row r="120" spans="1:5" ht="12.75" customHeight="1">
      <c r="A120" s="107"/>
      <c r="B120" s="10"/>
      <c r="C120" s="11" t="s">
        <v>124</v>
      </c>
      <c r="D120" s="27"/>
      <c r="E120" s="8"/>
    </row>
    <row r="121" spans="1:5" ht="12.75" customHeight="1">
      <c r="A121" s="107"/>
      <c r="B121" s="10"/>
      <c r="C121" s="11" t="s">
        <v>125</v>
      </c>
      <c r="D121" s="27"/>
      <c r="E121" s="8"/>
    </row>
    <row r="122" spans="1:5" ht="12.75" customHeight="1">
      <c r="A122" s="107"/>
      <c r="B122" s="10"/>
      <c r="C122" s="11" t="s">
        <v>126</v>
      </c>
      <c r="D122" s="27"/>
      <c r="E122" s="8"/>
    </row>
    <row r="123" spans="1:5" ht="12.75" customHeight="1">
      <c r="A123" s="107"/>
      <c r="B123" s="10"/>
      <c r="C123" s="11" t="s">
        <v>127</v>
      </c>
      <c r="D123" s="27"/>
      <c r="E123" s="8"/>
    </row>
    <row r="124" spans="1:5" ht="12.75" customHeight="1">
      <c r="A124" s="107"/>
      <c r="B124" s="10"/>
      <c r="C124" s="11" t="s">
        <v>128</v>
      </c>
      <c r="D124" s="27"/>
      <c r="E124" s="8"/>
    </row>
    <row r="125" spans="1:5" ht="12.75" customHeight="1">
      <c r="A125" s="107"/>
      <c r="B125" s="10"/>
      <c r="C125" s="11" t="s">
        <v>129</v>
      </c>
      <c r="D125" s="27"/>
      <c r="E125" s="8"/>
    </row>
    <row r="126" spans="1:5" ht="12.75" customHeight="1">
      <c r="A126" s="107"/>
      <c r="B126" s="10"/>
      <c r="C126" s="11" t="s">
        <v>130</v>
      </c>
      <c r="D126" s="27"/>
      <c r="E126" s="8"/>
    </row>
    <row r="127" spans="1:5" ht="12.75" customHeight="1">
      <c r="A127" s="107"/>
      <c r="B127" s="10"/>
      <c r="C127" s="11" t="s">
        <v>131</v>
      </c>
      <c r="D127" s="27"/>
      <c r="E127" s="8"/>
    </row>
    <row r="128" spans="1:5" ht="12.75" customHeight="1">
      <c r="A128" s="107"/>
      <c r="B128" s="10"/>
      <c r="C128" s="11" t="s">
        <v>132</v>
      </c>
      <c r="D128" s="27"/>
      <c r="E128" s="8"/>
    </row>
    <row r="129" spans="1:5" ht="12.75" customHeight="1">
      <c r="A129" s="107"/>
      <c r="B129" s="10"/>
      <c r="C129" s="11" t="s">
        <v>133</v>
      </c>
      <c r="D129" s="27"/>
      <c r="E129" s="8"/>
    </row>
    <row r="130" spans="1:5" ht="12.75" customHeight="1">
      <c r="A130" s="107"/>
      <c r="B130" s="10"/>
      <c r="C130" s="11" t="s">
        <v>134</v>
      </c>
      <c r="D130" s="27"/>
      <c r="E130" s="8"/>
    </row>
    <row r="131" spans="1:5" ht="12.75" customHeight="1">
      <c r="A131" s="107"/>
      <c r="B131" s="10"/>
      <c r="C131" s="11" t="s">
        <v>135</v>
      </c>
      <c r="D131" s="27"/>
      <c r="E131" s="8"/>
    </row>
    <row r="132" spans="1:5" ht="12.75" customHeight="1">
      <c r="A132" s="107"/>
      <c r="B132" s="10"/>
      <c r="C132" s="11" t="s">
        <v>136</v>
      </c>
      <c r="D132" s="27"/>
      <c r="E132" s="8"/>
    </row>
    <row r="133" spans="1:5" ht="12.75" customHeight="1">
      <c r="A133" s="107"/>
      <c r="B133" s="10"/>
      <c r="C133" s="11" t="s">
        <v>137</v>
      </c>
      <c r="D133" s="27"/>
      <c r="E133" s="8"/>
    </row>
    <row r="134" spans="1:5" ht="12.75" customHeight="1">
      <c r="A134" s="107"/>
      <c r="B134" s="10"/>
      <c r="C134" s="11" t="s">
        <v>138</v>
      </c>
      <c r="D134" s="27"/>
      <c r="E134" s="8"/>
    </row>
    <row r="135" spans="1:5" ht="12.75" customHeight="1">
      <c r="A135" s="107"/>
      <c r="B135" s="10"/>
      <c r="C135" s="11" t="s">
        <v>139</v>
      </c>
      <c r="D135" s="27"/>
      <c r="E135" s="8"/>
    </row>
    <row r="136" spans="1:5" ht="12.75" customHeight="1">
      <c r="A136" s="107"/>
      <c r="B136" s="10"/>
      <c r="C136" s="11" t="s">
        <v>140</v>
      </c>
      <c r="D136" s="27"/>
      <c r="E136" s="8"/>
    </row>
    <row r="137" spans="1:5" ht="12.75" customHeight="1">
      <c r="A137" s="107"/>
      <c r="B137" s="10"/>
      <c r="C137" s="11" t="s">
        <v>141</v>
      </c>
      <c r="D137" s="27"/>
      <c r="E137" s="8"/>
    </row>
    <row r="138" spans="1:5" ht="12.75" customHeight="1">
      <c r="A138" s="107"/>
      <c r="B138" s="10"/>
      <c r="C138" s="11" t="s">
        <v>142</v>
      </c>
      <c r="D138" s="27"/>
      <c r="E138" s="8"/>
    </row>
    <row r="139" spans="1:5" ht="12.75" customHeight="1">
      <c r="A139" s="107"/>
      <c r="B139" s="10"/>
      <c r="C139" s="11" t="s">
        <v>143</v>
      </c>
      <c r="D139" s="27"/>
      <c r="E139" s="8"/>
    </row>
    <row r="140" spans="1:5" ht="12.75" customHeight="1">
      <c r="A140" s="107"/>
      <c r="B140" s="10"/>
      <c r="C140" s="11" t="s">
        <v>144</v>
      </c>
      <c r="D140" s="27"/>
      <c r="E140" s="8"/>
    </row>
    <row r="141" spans="1:5" ht="12.75" customHeight="1">
      <c r="A141" s="107"/>
      <c r="B141" s="10"/>
      <c r="C141" s="11" t="s">
        <v>145</v>
      </c>
      <c r="D141" s="27"/>
      <c r="E141" s="8"/>
    </row>
    <row r="142" spans="1:5" ht="12.75" customHeight="1">
      <c r="A142" s="107"/>
      <c r="B142" s="10"/>
      <c r="C142" s="11" t="s">
        <v>146</v>
      </c>
      <c r="D142" s="27"/>
      <c r="E142" s="8"/>
    </row>
    <row r="143" spans="1:5" ht="12.75" customHeight="1">
      <c r="A143" s="107"/>
      <c r="B143" s="10"/>
      <c r="C143" s="11" t="s">
        <v>147</v>
      </c>
      <c r="D143" s="27"/>
      <c r="E143" s="8"/>
    </row>
    <row r="144" spans="1:5" ht="12.75" customHeight="1">
      <c r="A144" s="107"/>
      <c r="B144" s="10"/>
      <c r="C144" s="11" t="s">
        <v>148</v>
      </c>
      <c r="D144" s="27"/>
      <c r="E144" s="8"/>
    </row>
    <row r="145" spans="1:5" ht="12.75" customHeight="1">
      <c r="A145" s="107"/>
      <c r="B145" s="10"/>
      <c r="C145" s="11" t="s">
        <v>149</v>
      </c>
      <c r="D145" s="27"/>
      <c r="E145" s="8"/>
    </row>
    <row r="146" spans="1:5" ht="12.75" customHeight="1">
      <c r="A146" s="107"/>
      <c r="B146" s="10"/>
      <c r="C146" s="11" t="s">
        <v>150</v>
      </c>
      <c r="D146" s="27"/>
      <c r="E146" s="8"/>
    </row>
    <row r="147" spans="1:5" ht="12.75" customHeight="1">
      <c r="A147" s="107"/>
      <c r="B147" s="10"/>
      <c r="C147" s="11" t="s">
        <v>151</v>
      </c>
      <c r="D147" s="27"/>
      <c r="E147" s="8"/>
    </row>
    <row r="148" spans="1:5" ht="12.75" customHeight="1">
      <c r="A148" s="107"/>
      <c r="B148" s="10"/>
      <c r="C148" s="11" t="s">
        <v>152</v>
      </c>
      <c r="D148" s="27"/>
      <c r="E148" s="8"/>
    </row>
    <row r="149" spans="1:5" ht="12.75" customHeight="1">
      <c r="A149" s="107"/>
      <c r="B149" s="10"/>
      <c r="C149" s="11" t="s">
        <v>153</v>
      </c>
      <c r="D149" s="27"/>
      <c r="E149" s="8"/>
    </row>
    <row r="150" spans="1:5" ht="12.75" customHeight="1">
      <c r="A150" s="107"/>
      <c r="B150" s="10"/>
      <c r="C150" s="11" t="s">
        <v>154</v>
      </c>
      <c r="D150" s="27"/>
      <c r="E150" s="8"/>
    </row>
    <row r="151" spans="1:5" ht="12.75" customHeight="1">
      <c r="A151" s="107"/>
      <c r="B151" s="10"/>
      <c r="C151" s="11" t="s">
        <v>155</v>
      </c>
      <c r="D151" s="27"/>
      <c r="E151" s="8"/>
    </row>
    <row r="152" spans="1:5" ht="12.75" customHeight="1">
      <c r="A152" s="107"/>
      <c r="B152" s="10"/>
      <c r="C152" s="11" t="s">
        <v>156</v>
      </c>
      <c r="D152" s="27"/>
      <c r="E152" s="8"/>
    </row>
    <row r="153" spans="1:5" ht="12.75" customHeight="1">
      <c r="A153" s="107"/>
      <c r="B153" s="10"/>
      <c r="C153" s="11" t="s">
        <v>157</v>
      </c>
      <c r="D153" s="27"/>
      <c r="E153" s="8"/>
    </row>
    <row r="154" spans="1:5" ht="12.75" customHeight="1">
      <c r="A154" s="107"/>
      <c r="B154" s="10"/>
      <c r="C154" s="11" t="s">
        <v>158</v>
      </c>
      <c r="D154" s="27"/>
      <c r="E154" s="8"/>
    </row>
    <row r="155" spans="1:5" ht="12.75" customHeight="1">
      <c r="A155" s="107"/>
      <c r="B155" s="10"/>
      <c r="C155" s="11" t="s">
        <v>159</v>
      </c>
      <c r="D155" s="27"/>
      <c r="E155" s="8"/>
    </row>
    <row r="156" spans="1:5" ht="12.75" customHeight="1">
      <c r="A156" s="107"/>
      <c r="B156" s="10"/>
      <c r="C156" s="11" t="s">
        <v>160</v>
      </c>
      <c r="D156" s="27"/>
      <c r="E156" s="8"/>
    </row>
    <row r="157" spans="1:5" ht="12.75" customHeight="1">
      <c r="A157" s="107"/>
      <c r="B157" s="10"/>
      <c r="C157" s="11" t="s">
        <v>161</v>
      </c>
      <c r="D157" s="27"/>
      <c r="E157" s="8"/>
    </row>
    <row r="158" spans="1:5" ht="12.75" customHeight="1">
      <c r="A158" s="107"/>
      <c r="B158" s="10"/>
      <c r="C158" s="11" t="s">
        <v>162</v>
      </c>
      <c r="D158" s="27"/>
      <c r="E158" s="8"/>
    </row>
    <row r="159" spans="1:5" ht="12.75" customHeight="1">
      <c r="A159" s="107"/>
      <c r="B159" s="12"/>
      <c r="C159" s="11" t="s">
        <v>163</v>
      </c>
      <c r="D159" s="27"/>
      <c r="E159" s="8"/>
    </row>
    <row r="160" spans="1:5" ht="12.75" customHeight="1">
      <c r="A160" s="16" t="s">
        <v>515</v>
      </c>
      <c r="B160" s="17" t="s">
        <v>516</v>
      </c>
      <c r="C160" s="24" t="s">
        <v>385</v>
      </c>
      <c r="D160" s="25"/>
      <c r="E160" s="15"/>
    </row>
    <row r="161" spans="1:5" ht="12.75" customHeight="1">
      <c r="A161" s="18"/>
      <c r="B161" s="19" t="s">
        <v>386</v>
      </c>
      <c r="C161" s="24" t="s">
        <v>387</v>
      </c>
      <c r="D161" s="25"/>
      <c r="E161" s="15"/>
    </row>
    <row r="162" spans="1:5" ht="12.75" customHeight="1">
      <c r="A162" s="18"/>
      <c r="B162" s="19" t="s">
        <v>388</v>
      </c>
      <c r="C162" s="24" t="s">
        <v>389</v>
      </c>
      <c r="D162" s="25"/>
      <c r="E162" s="15"/>
    </row>
    <row r="163" spans="1:5" ht="12.75" customHeight="1">
      <c r="A163" s="18"/>
      <c r="B163" s="19" t="s">
        <v>390</v>
      </c>
      <c r="C163" s="24" t="s">
        <v>391</v>
      </c>
      <c r="D163" s="25"/>
      <c r="E163" s="15"/>
    </row>
    <row r="164" spans="1:5" ht="12.75" customHeight="1">
      <c r="A164" s="18"/>
      <c r="B164" s="19" t="s">
        <v>392</v>
      </c>
      <c r="C164" s="24" t="s">
        <v>393</v>
      </c>
      <c r="D164" s="25"/>
      <c r="E164" s="15"/>
    </row>
    <row r="165" spans="1:5" ht="12.75" customHeight="1">
      <c r="A165" s="18"/>
      <c r="B165" s="19" t="s">
        <v>394</v>
      </c>
      <c r="C165" s="24" t="s">
        <v>395</v>
      </c>
      <c r="D165" s="25"/>
      <c r="E165" s="15"/>
    </row>
    <row r="166" spans="1:5" ht="12.75" customHeight="1">
      <c r="A166" s="18"/>
      <c r="B166" s="19" t="s">
        <v>396</v>
      </c>
      <c r="C166" s="24" t="s">
        <v>397</v>
      </c>
      <c r="D166" s="25"/>
      <c r="E166" s="15"/>
    </row>
    <row r="167" spans="1:5" ht="12.75" customHeight="1">
      <c r="A167" s="18"/>
      <c r="B167" s="19" t="s">
        <v>398</v>
      </c>
      <c r="C167" s="24" t="s">
        <v>399</v>
      </c>
      <c r="D167" s="25"/>
      <c r="E167" s="15"/>
    </row>
    <row r="168" spans="1:5" ht="12.75" customHeight="1">
      <c r="A168" s="18"/>
      <c r="B168" s="19" t="s">
        <v>400</v>
      </c>
      <c r="C168" s="24" t="s">
        <v>401</v>
      </c>
      <c r="D168" s="25"/>
      <c r="E168" s="15"/>
    </row>
    <row r="169" spans="1:5" ht="12.75" customHeight="1">
      <c r="A169" s="18"/>
      <c r="B169" s="19" t="s">
        <v>402</v>
      </c>
      <c r="C169" s="24" t="s">
        <v>403</v>
      </c>
      <c r="D169" s="25"/>
      <c r="E169" s="15"/>
    </row>
    <row r="170" spans="1:5" ht="12.75" customHeight="1">
      <c r="A170" s="18"/>
      <c r="B170" s="19" t="s">
        <v>404</v>
      </c>
      <c r="C170" s="24" t="s">
        <v>405</v>
      </c>
      <c r="D170" s="25"/>
      <c r="E170" s="15"/>
    </row>
    <row r="171" spans="1:5" ht="12.75" customHeight="1">
      <c r="A171" s="18"/>
      <c r="B171" s="19" t="s">
        <v>406</v>
      </c>
      <c r="C171" s="24" t="s">
        <v>407</v>
      </c>
      <c r="D171" s="25"/>
      <c r="E171" s="15"/>
    </row>
    <row r="172" spans="1:5" ht="12.75" customHeight="1">
      <c r="A172" s="18"/>
      <c r="B172" s="19" t="s">
        <v>409</v>
      </c>
      <c r="C172" s="24" t="s">
        <v>410</v>
      </c>
      <c r="D172" s="25"/>
      <c r="E172" s="15"/>
    </row>
    <row r="173" spans="1:5" ht="12.75" customHeight="1">
      <c r="A173" s="18"/>
      <c r="B173" s="19" t="s">
        <v>411</v>
      </c>
      <c r="C173" s="24" t="s">
        <v>412</v>
      </c>
      <c r="D173" s="25"/>
      <c r="E173" s="15"/>
    </row>
    <row r="174" spans="1:5" ht="12.75" customHeight="1">
      <c r="A174" s="18"/>
      <c r="B174" s="19" t="s">
        <v>413</v>
      </c>
      <c r="C174" s="24" t="s">
        <v>414</v>
      </c>
      <c r="D174" s="25"/>
      <c r="E174" s="15"/>
    </row>
    <row r="175" spans="1:5" ht="12.75" customHeight="1">
      <c r="A175" s="18"/>
      <c r="B175" s="19" t="s">
        <v>415</v>
      </c>
      <c r="C175" s="24" t="s">
        <v>416</v>
      </c>
      <c r="D175" s="25"/>
      <c r="E175" s="15"/>
    </row>
    <row r="176" spans="1:5" ht="12.75" customHeight="1">
      <c r="A176" s="18"/>
      <c r="B176" s="19" t="s">
        <v>417</v>
      </c>
      <c r="C176" s="24" t="s">
        <v>418</v>
      </c>
      <c r="D176" s="25"/>
      <c r="E176" s="15"/>
    </row>
    <row r="177" spans="1:5" ht="12.75" customHeight="1">
      <c r="A177" s="18"/>
      <c r="B177" s="19" t="s">
        <v>419</v>
      </c>
      <c r="C177" s="24" t="s">
        <v>420</v>
      </c>
      <c r="D177" s="25"/>
      <c r="E177" s="15"/>
    </row>
    <row r="178" spans="1:5" ht="12.75" customHeight="1">
      <c r="A178" s="18"/>
      <c r="B178" s="19" t="s">
        <v>421</v>
      </c>
      <c r="C178" s="24" t="s">
        <v>422</v>
      </c>
      <c r="D178" s="25"/>
      <c r="E178" s="15"/>
    </row>
    <row r="179" spans="1:5" ht="12.75" customHeight="1">
      <c r="A179" s="18"/>
      <c r="B179" s="19" t="s">
        <v>423</v>
      </c>
      <c r="C179" s="24" t="s">
        <v>424</v>
      </c>
      <c r="D179" s="25"/>
      <c r="E179" s="15"/>
    </row>
    <row r="180" spans="1:5" ht="12.75" customHeight="1">
      <c r="A180" s="18"/>
      <c r="B180" s="19" t="s">
        <v>426</v>
      </c>
      <c r="C180" s="24" t="s">
        <v>427</v>
      </c>
      <c r="D180" s="25"/>
      <c r="E180" s="15"/>
    </row>
    <row r="181" spans="1:5" ht="12.75" customHeight="1">
      <c r="A181" s="18"/>
      <c r="B181" s="19" t="s">
        <v>428</v>
      </c>
      <c r="C181" s="24" t="s">
        <v>429</v>
      </c>
      <c r="D181" s="25"/>
      <c r="E181" s="15"/>
    </row>
    <row r="182" spans="1:5" ht="12.75" customHeight="1">
      <c r="A182" s="18"/>
      <c r="B182" s="19" t="s">
        <v>430</v>
      </c>
      <c r="C182" s="24" t="s">
        <v>431</v>
      </c>
      <c r="D182" s="25"/>
      <c r="E182" s="15"/>
    </row>
    <row r="183" spans="1:5" ht="12.75" customHeight="1">
      <c r="A183" s="18"/>
      <c r="B183" s="19" t="s">
        <v>432</v>
      </c>
      <c r="C183" s="24" t="s">
        <v>433</v>
      </c>
      <c r="D183" s="25"/>
      <c r="E183" s="15"/>
    </row>
    <row r="184" spans="1:5" ht="12.75" customHeight="1">
      <c r="A184" s="18"/>
      <c r="B184" s="19" t="s">
        <v>434</v>
      </c>
      <c r="C184" s="24" t="s">
        <v>435</v>
      </c>
      <c r="D184" s="25"/>
      <c r="E184" s="15"/>
    </row>
    <row r="185" spans="1:5" ht="12.75" customHeight="1">
      <c r="A185" s="18"/>
      <c r="B185" s="19" t="s">
        <v>436</v>
      </c>
      <c r="C185" s="24" t="s">
        <v>437</v>
      </c>
      <c r="D185" s="25"/>
      <c r="E185" s="15"/>
    </row>
    <row r="186" spans="1:5" ht="12.75" customHeight="1">
      <c r="A186" s="18"/>
      <c r="B186" s="19" t="s">
        <v>438</v>
      </c>
      <c r="C186" s="24" t="s">
        <v>439</v>
      </c>
      <c r="D186" s="25"/>
      <c r="E186" s="15"/>
    </row>
    <row r="187" spans="1:5" ht="12.75" customHeight="1">
      <c r="A187" s="18"/>
      <c r="B187" s="19" t="s">
        <v>440</v>
      </c>
      <c r="C187" s="24" t="s">
        <v>441</v>
      </c>
      <c r="D187" s="25"/>
      <c r="E187" s="15"/>
    </row>
    <row r="188" spans="1:5" ht="12.75" customHeight="1">
      <c r="A188" s="18"/>
      <c r="B188" s="19" t="s">
        <v>442</v>
      </c>
      <c r="C188" s="24" t="s">
        <v>443</v>
      </c>
      <c r="D188" s="25"/>
      <c r="E188" s="15"/>
    </row>
    <row r="189" spans="1:5" ht="12.75" customHeight="1">
      <c r="A189" s="18"/>
      <c r="B189" s="19" t="s">
        <v>444</v>
      </c>
      <c r="C189" s="24" t="s">
        <v>445</v>
      </c>
      <c r="D189" s="25"/>
      <c r="E189" s="15"/>
    </row>
    <row r="190" spans="1:5" ht="12.75" customHeight="1">
      <c r="A190" s="18"/>
      <c r="B190" s="19" t="s">
        <v>446</v>
      </c>
      <c r="C190" s="24" t="s">
        <v>447</v>
      </c>
      <c r="D190" s="25"/>
      <c r="E190" s="15"/>
    </row>
    <row r="191" spans="1:5" ht="12.75" customHeight="1">
      <c r="A191" s="18"/>
      <c r="B191" s="19" t="s">
        <v>448</v>
      </c>
      <c r="C191" s="24" t="s">
        <v>449</v>
      </c>
      <c r="D191" s="25"/>
      <c r="E191" s="15"/>
    </row>
    <row r="192" spans="1:5" ht="12.75" customHeight="1">
      <c r="A192" s="18"/>
      <c r="B192" s="19" t="s">
        <v>450</v>
      </c>
      <c r="C192" s="24" t="s">
        <v>451</v>
      </c>
      <c r="D192" s="25"/>
      <c r="E192" s="15"/>
    </row>
    <row r="193" spans="1:5" ht="12.75" customHeight="1">
      <c r="A193" s="18"/>
      <c r="B193" s="19" t="s">
        <v>452</v>
      </c>
      <c r="C193" s="24" t="s">
        <v>453</v>
      </c>
      <c r="D193" s="25"/>
      <c r="E193" s="15"/>
    </row>
    <row r="194" spans="1:5" ht="12.75" customHeight="1">
      <c r="A194" s="18"/>
      <c r="B194" s="19" t="s">
        <v>454</v>
      </c>
      <c r="C194" s="24" t="s">
        <v>455</v>
      </c>
      <c r="D194" s="25"/>
      <c r="E194" s="15"/>
    </row>
    <row r="195" spans="1:5" ht="12.75" customHeight="1">
      <c r="A195" s="18"/>
      <c r="B195" s="19" t="s">
        <v>456</v>
      </c>
      <c r="C195" s="24" t="s">
        <v>457</v>
      </c>
      <c r="D195" s="25"/>
      <c r="E195" s="15"/>
    </row>
    <row r="196" spans="1:5" ht="12.75" customHeight="1">
      <c r="A196" s="18"/>
      <c r="B196" s="19" t="s">
        <v>458</v>
      </c>
      <c r="C196" s="24" t="s">
        <v>459</v>
      </c>
      <c r="D196" s="25"/>
      <c r="E196" s="15"/>
    </row>
    <row r="197" spans="1:5" ht="12.75" customHeight="1">
      <c r="A197" s="18"/>
      <c r="B197" s="19" t="s">
        <v>460</v>
      </c>
      <c r="C197" s="24" t="s">
        <v>461</v>
      </c>
      <c r="D197" s="25"/>
      <c r="E197" s="15"/>
    </row>
    <row r="198" spans="1:5" ht="12.75" customHeight="1">
      <c r="A198" s="18"/>
      <c r="B198" s="19" t="s">
        <v>462</v>
      </c>
      <c r="C198" s="24" t="s">
        <v>463</v>
      </c>
      <c r="D198" s="25"/>
      <c r="E198" s="15"/>
    </row>
    <row r="199" spans="1:5" ht="12.75" customHeight="1">
      <c r="A199" s="18"/>
      <c r="B199" s="19" t="s">
        <v>464</v>
      </c>
      <c r="C199" s="24" t="s">
        <v>465</v>
      </c>
      <c r="D199" s="25"/>
      <c r="E199" s="15"/>
    </row>
    <row r="200" spans="1:5" ht="12.75" customHeight="1">
      <c r="A200" s="18"/>
      <c r="B200" s="19" t="s">
        <v>466</v>
      </c>
      <c r="C200" s="24" t="s">
        <v>467</v>
      </c>
      <c r="D200" s="25"/>
      <c r="E200" s="15"/>
    </row>
    <row r="201" spans="1:5" ht="12.75" customHeight="1">
      <c r="A201" s="18"/>
      <c r="B201" s="19" t="s">
        <v>468</v>
      </c>
      <c r="C201" s="24" t="s">
        <v>469</v>
      </c>
      <c r="D201" s="25"/>
      <c r="E201" s="15"/>
    </row>
    <row r="202" spans="1:5" ht="12.75" customHeight="1">
      <c r="A202" s="18"/>
      <c r="B202" s="19" t="s">
        <v>470</v>
      </c>
      <c r="C202" s="24" t="s">
        <v>471</v>
      </c>
      <c r="D202" s="25"/>
      <c r="E202" s="15"/>
    </row>
    <row r="203" spans="1:5" ht="12.75" customHeight="1">
      <c r="A203" s="18"/>
      <c r="B203" s="19" t="s">
        <v>472</v>
      </c>
      <c r="C203" s="24" t="s">
        <v>473</v>
      </c>
      <c r="D203" s="25"/>
      <c r="E203" s="15"/>
    </row>
    <row r="204" spans="1:5" ht="12.75" customHeight="1">
      <c r="A204" s="18"/>
      <c r="B204" s="19" t="s">
        <v>474</v>
      </c>
      <c r="C204" s="24" t="s">
        <v>475</v>
      </c>
      <c r="D204" s="25"/>
      <c r="E204" s="15"/>
    </row>
    <row r="205" spans="1:5" ht="12.75" customHeight="1">
      <c r="A205" s="18"/>
      <c r="B205" s="19" t="s">
        <v>476</v>
      </c>
      <c r="C205" s="24" t="s">
        <v>477</v>
      </c>
      <c r="D205" s="25"/>
      <c r="E205" s="15"/>
    </row>
    <row r="206" spans="1:5" ht="12.75" customHeight="1">
      <c r="A206" s="18"/>
      <c r="B206" s="19" t="s">
        <v>478</v>
      </c>
      <c r="C206" s="24" t="s">
        <v>479</v>
      </c>
      <c r="D206" s="25"/>
      <c r="E206" s="15"/>
    </row>
    <row r="207" spans="1:5" ht="12.75" customHeight="1">
      <c r="A207" s="18"/>
      <c r="B207" s="19" t="s">
        <v>480</v>
      </c>
      <c r="C207" s="24" t="s">
        <v>481</v>
      </c>
      <c r="D207" s="25"/>
      <c r="E207" s="15"/>
    </row>
    <row r="208" spans="1:5" ht="12.75" customHeight="1">
      <c r="A208" s="18"/>
      <c r="B208" s="19" t="s">
        <v>482</v>
      </c>
      <c r="C208" s="24" t="s">
        <v>483</v>
      </c>
      <c r="D208" s="25"/>
      <c r="E208" s="15"/>
    </row>
    <row r="209" spans="1:7" ht="12.75" customHeight="1">
      <c r="A209" s="18"/>
      <c r="B209" s="19" t="s">
        <v>484</v>
      </c>
      <c r="C209" s="24" t="s">
        <v>485</v>
      </c>
      <c r="D209" s="25"/>
      <c r="E209" s="15"/>
    </row>
    <row r="210" spans="1:7" ht="12.75" customHeight="1">
      <c r="A210" s="18"/>
      <c r="B210" s="19" t="s">
        <v>486</v>
      </c>
      <c r="C210" s="24" t="s">
        <v>487</v>
      </c>
      <c r="D210" s="25"/>
      <c r="E210" s="15"/>
    </row>
    <row r="211" spans="1:7" ht="12.75" customHeight="1">
      <c r="A211" s="18"/>
      <c r="B211" s="19" t="s">
        <v>488</v>
      </c>
      <c r="C211" s="24" t="s">
        <v>489</v>
      </c>
      <c r="D211" s="25"/>
      <c r="E211" s="15"/>
    </row>
    <row r="212" spans="1:7" ht="12.75" customHeight="1">
      <c r="A212" s="18"/>
      <c r="B212" s="19" t="s">
        <v>490</v>
      </c>
      <c r="C212" s="24" t="s">
        <v>491</v>
      </c>
      <c r="D212" s="25"/>
      <c r="E212" s="15"/>
    </row>
    <row r="213" spans="1:7" ht="12.75" customHeight="1">
      <c r="A213" s="20"/>
      <c r="B213" s="21" t="s">
        <v>492</v>
      </c>
      <c r="C213" s="24" t="s">
        <v>493</v>
      </c>
      <c r="D213" s="25"/>
      <c r="E213" s="15"/>
    </row>
    <row r="214" spans="1:7">
      <c r="A214"/>
      <c r="B214"/>
      <c r="C214" s="4"/>
      <c r="D214" s="4"/>
      <c r="E214"/>
    </row>
    <row r="215" spans="1:7">
      <c r="A215"/>
      <c r="B215"/>
      <c r="E215"/>
    </row>
    <row r="216" spans="1:7">
      <c r="A216"/>
      <c r="B216"/>
      <c r="E216" s="14"/>
      <c r="F216" s="13"/>
      <c r="G216" s="4"/>
    </row>
  </sheetData>
  <mergeCells count="5">
    <mergeCell ref="A60:A159"/>
    <mergeCell ref="A5:A9"/>
    <mergeCell ref="A10:A22"/>
    <mergeCell ref="A23:A46"/>
    <mergeCell ref="A47:A59"/>
  </mergeCells>
  <phoneticPr fontId="3"/>
  <hyperlinks>
    <hyperlink ref="C7" location="一般国道１２２号!A1" display="一般国道１２２号"/>
    <hyperlink ref="C8" location="一般国道298号!B35" display="一般国道298号"/>
    <hyperlink ref="C10" location="さいたま川口線!A1" display="さいたま川口線"/>
    <hyperlink ref="C11" location="さいたま春日部線!A1" display="さいたま春日部線"/>
    <hyperlink ref="C12" location="さいたま菖蒲線!A1" display="さいたま菖蒲線"/>
    <hyperlink ref="C13" location="さいたま草加線!A1" display="さいたま草加線"/>
    <hyperlink ref="C14" location="川口上尾線!A1" display="川口上尾線"/>
    <hyperlink ref="C15" location="さいたま東村山線!A1" display="さいたま東村山線"/>
    <hyperlink ref="C16" location="越谷岩槻線!A1" display="越谷岩槻線"/>
    <hyperlink ref="C18" location="さいたま鴻巣線!A1" display="さいたま鴻巣線"/>
    <hyperlink ref="C19" location="さいたま幸手線!A1" display="さいたま幸手線"/>
    <hyperlink ref="C20" location="朝霞蕨線!A1" display="朝霞蕨線"/>
    <hyperlink ref="C21" location="野田岩槻線!A1" display="野田岩槻線"/>
    <hyperlink ref="C22" location="大宮停車場線!A1" display="大宮停車場線"/>
    <hyperlink ref="C23" location="吉場安行東京線!A1" display="吉場安行東京線"/>
    <hyperlink ref="C24" location="さいたま鳩ヶ谷線!A1" display="さいたま鳩ヶ谷線"/>
    <hyperlink ref="C25" location="北浦和停車場線!A1" display="北浦和停車場線"/>
    <hyperlink ref="C26" location="与野停車場線!A1" display="与野停車場線"/>
    <hyperlink ref="C27" location="上木崎与野停車場線!A1" display="上木崎与野停車場線"/>
    <hyperlink ref="C28" location="大宮停車場大成線!A1" display="大宮停車場大成線"/>
    <hyperlink ref="C29" location="宮原停車場線!A1" display="宮原停車場線"/>
    <hyperlink ref="C30" location="東大宮停車場線!A1" display="東大宮停車場線"/>
    <hyperlink ref="C31" location="蓮田杉戸線!A1" display="蓮田杉戸線"/>
    <hyperlink ref="C32" location="さいたま北袋線!A1" display="さいたま北袋線"/>
    <hyperlink ref="C33" location="鴻巣桶川さいたま線!A1" display="鴻巣桶川さいたま線"/>
    <hyperlink ref="C34" location="大谷本郷さいたま線!A1" display="大谷本郷さいたま線"/>
    <hyperlink ref="C35" location="大谷本郷さいたま線!A1" display="大谷本郷さいたま線"/>
    <hyperlink ref="C36" location="曲本さいたま線!A1" display="曲本さいたま線"/>
    <hyperlink ref="C37" location="新方須賀さいたま線!A1" display="新方須賀さいたま線"/>
    <hyperlink ref="C38" location="宗岡さいたま線!A1" display="宗岡さいたま線"/>
    <hyperlink ref="C39" location="上野さいたま線!A1" display="上野さいたま線"/>
    <hyperlink ref="C40" location="大間木蕨線!A1" display="大間木蕨線"/>
    <hyperlink ref="C41" location="東門前蓮田線!A1" display="東門前蓮田線"/>
    <hyperlink ref="C42" location="蒲生岩槻線!A1" display="蒲生岩槻線"/>
    <hyperlink ref="C43" location="大野島越谷線!A1" display="大野島越谷線"/>
    <hyperlink ref="C44" location="東大門安行西立野線!A1" display="東大門安行西立野線"/>
    <hyperlink ref="C45" location="大和田停車場線!A1" display="大和田停車場線"/>
    <hyperlink ref="C46" location="岩槻停車場線!A1" display="岩槻停車場線"/>
    <hyperlink ref="C47" location="新都心南通り線!A1" display="新都心南通り線"/>
    <hyperlink ref="C48" location="三橋中央通線!A1" display="三橋中央通線"/>
    <hyperlink ref="C49" location="けやき通北線!A1" display="けやき通北線"/>
    <hyperlink ref="C50" location="けやき通東線!A1" display="けやき通東線"/>
    <hyperlink ref="C51" location="けやき通中央線!A1" display="けやき通中央線"/>
    <hyperlink ref="C52" location="桜木広路線!A1" display="桜木広路線"/>
    <hyperlink ref="C53" location="加茂宮広路線!A1" display="加茂宮広路線"/>
    <hyperlink ref="C54" location="南浦和越谷線!_FilterDatabase" display="南浦和越谷線"/>
    <hyperlink ref="C55" location="浦和東京線!A1" display="浦和東京線"/>
    <hyperlink ref="C56" location="浦和岩槻線!A1" display="浦和岩槻線"/>
    <hyperlink ref="C57" location="美園1号線!A1" display="美園1号線"/>
    <hyperlink ref="C58" location="南浦和越谷線2!_FilterDatabase" display="南浦和越谷線"/>
    <hyperlink ref="C59" location="市道７１５号線!B22" display="市道７１５号線"/>
    <hyperlink ref="C60" location="幹線市道!B10" display="北区日進町2丁目482−4"/>
    <hyperlink ref="C61" location="幹線市道!B11" display="見沼区大谷1940-3"/>
    <hyperlink ref="C62" location="幹線市道!B12" display="浦和区大原5丁目14-1"/>
    <hyperlink ref="C63" location="幹線市道!B13" display="北区櫛引町2丁目131"/>
    <hyperlink ref="C64" location="幹線市道!B14" display="見沼区深作1丁目33-8"/>
    <hyperlink ref="C65" location="幹線市道!B15" display="見沼区深作1丁目2−4"/>
    <hyperlink ref="C66" location="幹線市道!B16" display="見沼区東大宮7丁目7−1"/>
    <hyperlink ref="C67" location="幹線市道!B17" display="北区本郷町324"/>
    <hyperlink ref="C68" location="幹線市道!B18" display="西区清河寺1197"/>
    <hyperlink ref="C69" location="幹線市道!B19" display="北区日進町3丁目543−3"/>
    <hyperlink ref="C70" location="幹線市道!B20" display="北区宮原町2丁目88-1"/>
    <hyperlink ref="C71" location="幹線市道!B21" display="見沼区南中野1133−21"/>
    <hyperlink ref="C72" location="幹線市道!B22" display="見沼区東大宮5丁目34-74"/>
    <hyperlink ref="C73" location="幹線市道!B23" display="見沼区東大宮4丁目21-5"/>
    <hyperlink ref="C74" location="幹線市道!B24" display="北区奈良町110-14"/>
    <hyperlink ref="C75" location="幹線市道!B25" display="西区中釘2193-5"/>
    <hyperlink ref="C76" location="幹線市道!B26" display="大宮区天沼町1丁目893"/>
    <hyperlink ref="C77" location="幹線市道!B27" display="大宮区桜木町3丁目181-2"/>
    <hyperlink ref="C78" location="幹線市道!B28" display="西区飯田新田6-6"/>
    <hyperlink ref="C79" location="幹線市道!A1" display="西区指扇4333"/>
    <hyperlink ref="C80" location="幹線市道!B30" display="大宮区大成町2丁目41"/>
    <hyperlink ref="C81" location="幹線市道!B31" display="北区東大成町1丁目3-8"/>
    <hyperlink ref="C82" location="幹線市道!B32" display="北区日進町3丁目171"/>
    <hyperlink ref="C83" location="幹線市道!B33" display="北区奈良町32-6"/>
    <hyperlink ref="C84" location="幹線市道!B34" display="大宮区櫛引町1丁目582-35"/>
    <hyperlink ref="C85" location="幹線市道!B35" display="北区日進町1丁目40-12"/>
    <hyperlink ref="C86" location="幹線市道!B36" display="西区三橋6丁目1179"/>
    <hyperlink ref="C87" location="幹線市道!B37" display="北区東大成町1丁目41"/>
    <hyperlink ref="C88" location="幹線市道!B38" display="見沼区染谷2丁目148"/>
    <hyperlink ref="C89" location="幹線市道!B39" display="西区西新井106−5"/>
    <hyperlink ref="C90" location="幹線市道!B40" display="西区宝来549"/>
    <hyperlink ref="C91" location="幹線市道!B41" display="北区植竹町2丁目13"/>
    <hyperlink ref="C92" location="幹線市道!B42" display="北区植竹町1丁目816-1"/>
    <hyperlink ref="C93" location="幹線市道!B43" display="北区宮原町1丁目855-1"/>
    <hyperlink ref="C94" location="幹線市道!B44" display="北区宮原町1丁目193"/>
    <hyperlink ref="C95" location="幹線市道!B45" display="大宮区下町2丁目4"/>
    <hyperlink ref="C96" location="幹線市道!B46" display="大宮区桜木町1丁目8-4"/>
    <hyperlink ref="C97" location="幹線市道!B47" display="中央区新中里4丁目7-2"/>
    <hyperlink ref="C98" location="幹線市道!B48" display="中央区鈴谷9丁目6-15"/>
    <hyperlink ref="C99" location="幹線市道!B49" display="中央区下落合2丁目4-2"/>
    <hyperlink ref="C100" location="幹線市道!B50" display="中央区八王子2丁目11-9"/>
    <hyperlink ref="C101" location="幹線市道!B51" display="浦和区仲町4丁目6-12"/>
    <hyperlink ref="C102" location="幹線市道!B52" display="桜区西堀5丁目10-31"/>
    <hyperlink ref="C103" location="幹線市道!B53" display="桜区大久保領家244-5"/>
    <hyperlink ref="C104" location="幹線市道!B54" display="桜区西堀2丁目21-11"/>
    <hyperlink ref="C105" location="幹線市道!B55" display="桜区田島1丁目19-13"/>
    <hyperlink ref="C106" location="幹線市道!B56" display="南区沼影1丁目21-8"/>
    <hyperlink ref="C107" location="幹線市道!B57" display="南区根岸1丁目4-13"/>
    <hyperlink ref="C108" location="幹線市道!B58" display="南区別所7丁目8-26"/>
    <hyperlink ref="C109" location="幹線市道!B59" display="南区白幡5丁目17-20"/>
    <hyperlink ref="C110" location="幹線市道!B60" display="南区根岸4丁目19-9"/>
    <hyperlink ref="C111" location="幹線市道!B61" display="南区南区南本町2丁目22−7"/>
    <hyperlink ref="C112" location="幹線市道!B62" display="南区辻1丁目30-15"/>
    <hyperlink ref="C113" location="幹線市道!B63" display="南区文蔵3丁目29-13"/>
    <hyperlink ref="C114" location="幹線市道!B64" display="緑区三室1294"/>
    <hyperlink ref="C115" location="幹線市道!B65" display="緑区南部領辻2937"/>
    <hyperlink ref="C116" location="幹線市道!B66" display="浦和区東仲町26−23"/>
    <hyperlink ref="C117" location="幹線市道!B67" display="南区別所2丁目38−3"/>
    <hyperlink ref="C118" location="幹線市道!B68" display="南区南浦和1丁目17−22"/>
    <hyperlink ref="C119" location="幹線市道!B69" display="南区南浦和3丁目7−10"/>
    <hyperlink ref="C120" location="幹線市道!B70" display="緑区東浦和1丁目6−19"/>
    <hyperlink ref="C121" location="幹線市道!B71" display="緑区大間木393−12"/>
    <hyperlink ref="C122" location="路線リスト!B72" display="桜区新開4丁目2-21"/>
    <hyperlink ref="C123" location="幹線市道!B73" display="緑区原山1丁目35−19"/>
    <hyperlink ref="C124" location="幹線市道!B74" display="岩槻区裏慈恩寺737"/>
    <hyperlink ref="C125" location="幹線市道!B75" display="岩槻区徳力136−3"/>
    <hyperlink ref="C126" location="幹線市道!B76" display="岩槻区古ヶ場2丁目1−1"/>
    <hyperlink ref="C127" location="幹線市道!B77" display="岩槻区東岩槻5丁目2-10"/>
    <hyperlink ref="C128" location="幹線市道!B78" display="岩槻区東岩槻2丁目7−1"/>
    <hyperlink ref="C129" location="幹線市道!B79" display="岩槻区西町5丁目1-37"/>
    <hyperlink ref="C130" location="幹線市道!B80" display="岩槻区宮町1丁目7−52"/>
    <hyperlink ref="C131" location="幹線市道!B81" display="岩槻区金重236"/>
    <hyperlink ref="C132" location="幹線市道!B82" display="岩槻区笹久保1467−4"/>
    <hyperlink ref="C133" location="幹線市道!B83" display="岩槻区笹久保新田1165−1"/>
    <hyperlink ref="C134" location="幹線市道!B84" display="岩槻区柏崎654−1"/>
    <hyperlink ref="C135" location="幹線市道!B85" display="岩槻区浮谷2369−1"/>
    <hyperlink ref="C136" location="幹線市道!B86" display="岩槻区南下新井772−1"/>
    <hyperlink ref="C137" location="幹線市道!B87" display="岩槻区南平野3丁目15−2"/>
    <hyperlink ref="C138" location="幹線市道!B88" display="岩槻区末田307−1"/>
    <hyperlink ref="C139" location="幹線市道!B89" display="岩槻区釣上新田1469"/>
    <hyperlink ref="C140" location="幹線市道!B90" display="西区高木429"/>
    <hyperlink ref="C141" location="幹線市道!B91" display="北区吉野町2丁目279-15"/>
    <hyperlink ref="C142" location="幹線市道!B92" display="大宮区三橋4丁目63"/>
    <hyperlink ref="C143" location="幹線市道!B93" display="北区見沼2丁目1829-4"/>
    <hyperlink ref="C144" location="幹線市道!B94" display="北区見沼2丁目"/>
    <hyperlink ref="C145" location="幹線市道!B95" display="北区土呂町1丁目40−14"/>
    <hyperlink ref="C146" location="幹線市道!B96" display="見沼区東門前44−3"/>
    <hyperlink ref="C147" location="幹線市道!B97" display="大宮区寿能町2丁目519"/>
    <hyperlink ref="C148" location="幹線市道!B98" display="西区中野林416−8"/>
    <hyperlink ref="C150" location="幹線市道!B100" display="埼玉県見沼区南中丸445−11"/>
    <hyperlink ref="C151" location="幹線市道!B101" display="桜区下大久保1028-28"/>
    <hyperlink ref="C152" location="幹線市道!B102" display="桜区西堀1丁目11-5"/>
    <hyperlink ref="C153" location="幹線市道!B103" display="桜区道場3丁目14−13"/>
    <hyperlink ref="C154" location="幹線市道!B104" display="浦和区元町3丁目4−6"/>
    <hyperlink ref="C155" location="幹線市道!B105" display="岩槻区城南3丁目1"/>
    <hyperlink ref="C156" location="幹線市道!B106" display="岩槻区末田1315"/>
    <hyperlink ref="C157" location="幹線市道!B107" display="北区盆栽町504"/>
    <hyperlink ref="C158" location="幹線市道!B108" display="中央区本町西3丁目1−32"/>
    <hyperlink ref="C159" location="幹線市道!B109" display="中央区本町東1丁目13-24"/>
    <hyperlink ref="C149" location="幹線市道!B99" display="見沼区堀崎町12-42"/>
    <hyperlink ref="C17" location="さいたまふじみ野所沢線!A1" display="さいたまふじみ野所沢線"/>
    <hyperlink ref="C2" location="'交通量総括表(歩行者系）'!A1" display="調査地点全交通量データ（交通量総括表）"/>
    <hyperlink ref="C5" location="一般国道16号!A1" display="一般国道16号"/>
    <hyperlink ref="C6" location="'一般国道 17号'!A1" display="一般国道17号"/>
    <hyperlink ref="C160" location="歩道橋地点!B10" display="西遊馬歩道橋"/>
    <hyperlink ref="C161:C213" location="歩道橋地点!B10" display="西遊馬歩道橋"/>
    <hyperlink ref="C161" location="歩道橋地点!B11" display="西遊馬歩道橋"/>
    <hyperlink ref="C162" location="歩道橋地点!B12" display="西遊馬歩道橋"/>
    <hyperlink ref="C163" location="歩道橋地点!B13" display="西遊馬歩道橋"/>
    <hyperlink ref="C164" location="歩道橋地点!B14" display="西遊馬歩道橋"/>
    <hyperlink ref="C165" location="歩道橋地点!B15" display="西遊馬歩道橋"/>
    <hyperlink ref="C166" location="歩道橋地点!B16" display="西遊馬歩道橋"/>
    <hyperlink ref="C167" location="歩道橋地点!B17" display="西遊馬歩道橋"/>
    <hyperlink ref="C168" location="歩道橋地点!B18" display="西遊馬歩道橋"/>
    <hyperlink ref="C169" location="歩道橋地点!B19" display="西遊馬歩道橋"/>
    <hyperlink ref="C170" location="歩道橋地点!B20" display="西遊馬歩道橋"/>
    <hyperlink ref="C171" location="歩道橋地点!B21" display="西遊馬歩道橋"/>
    <hyperlink ref="C172" location="歩道橋地点!B22" display="西遊馬歩道橋"/>
    <hyperlink ref="C173" location="歩道橋地点!B23" display="西遊馬歩道橋"/>
    <hyperlink ref="C174" location="歩道橋地点!B24" display="西遊馬歩道橋"/>
    <hyperlink ref="C175" location="歩道橋地点!B25" display="西遊馬歩道橋"/>
    <hyperlink ref="C176" location="歩道橋地点!B26" display="西遊馬歩道橋"/>
    <hyperlink ref="C177" location="歩道橋地点!B27" display="西遊馬歩道橋"/>
    <hyperlink ref="C178" location="歩道橋地点!B28" display="西遊馬歩道橋"/>
    <hyperlink ref="C179" location="歩道橋地点!B29" display="西遊馬歩道橋"/>
    <hyperlink ref="C180" location="歩道橋地点!B30" display="西遊馬歩道橋"/>
    <hyperlink ref="C181" location="歩道橋地点!B31" display="西遊馬歩道橋"/>
    <hyperlink ref="C182" location="歩道橋地点!B32" display="西遊馬歩道橋"/>
    <hyperlink ref="C183" location="歩道橋地点!B33" display="西遊馬歩道橋"/>
    <hyperlink ref="C184" location="歩道橋地点!B34" display="西遊馬歩道橋"/>
    <hyperlink ref="C185" location="歩道橋地点!B35" display="西遊馬歩道橋"/>
    <hyperlink ref="C186" location="歩道橋地点!B36" display="西遊馬歩道橋"/>
    <hyperlink ref="C187" location="歩道橋地点!B37" display="西遊馬歩道橋"/>
    <hyperlink ref="C188" location="歩道橋地点!B38" display="西遊馬歩道橋"/>
    <hyperlink ref="C189" location="歩道橋地点!B39" display="西遊馬歩道橋"/>
    <hyperlink ref="C190" location="歩道橋地点!B40" display="西遊馬歩道橋"/>
    <hyperlink ref="C191" location="歩道橋地点!B41" display="西遊馬歩道橋"/>
    <hyperlink ref="C192" location="歩道橋地点!B42" display="西遊馬歩道橋"/>
    <hyperlink ref="C193" location="歩道橋地点!B43" display="西遊馬歩道橋"/>
    <hyperlink ref="C194" location="歩道橋地点!B44" display="西遊馬歩道橋"/>
    <hyperlink ref="C195" location="歩道橋地点!B45" display="西遊馬歩道橋"/>
    <hyperlink ref="C196" location="歩道橋地点!B46" display="西遊馬歩道橋"/>
    <hyperlink ref="C197" location="歩道橋地点!B47" display="西遊馬歩道橋"/>
    <hyperlink ref="C198" location="歩道橋地点!B48" display="西遊馬歩道橋"/>
    <hyperlink ref="C199" location="歩道橋地点!B49" display="西遊馬歩道橋"/>
    <hyperlink ref="C200" location="歩道橋地点!B50" display="西遊馬歩道橋"/>
    <hyperlink ref="C201" location="歩道橋地点!B51" display="西遊馬歩道橋"/>
    <hyperlink ref="C202" location="歩道橋地点!B52" display="西遊馬歩道橋"/>
    <hyperlink ref="C203" location="歩道橋地点!B53" display="西遊馬歩道橋"/>
    <hyperlink ref="C204" location="歩道橋地点!B54" display="西遊馬歩道橋"/>
    <hyperlink ref="C205" location="歩道橋地点!B55" display="西遊馬歩道橋"/>
    <hyperlink ref="C206" location="歩道橋地点!B56" display="西遊馬歩道橋"/>
    <hyperlink ref="C207" location="歩道橋地点!B57" display="西遊馬歩道橋"/>
    <hyperlink ref="C208" location="歩道橋地点!B58" display="西遊馬歩道橋"/>
    <hyperlink ref="C209" location="歩道橋地点!B59" display="西遊馬歩道橋"/>
    <hyperlink ref="C210" location="歩道橋地点!B60" display="西遊馬歩道橋"/>
    <hyperlink ref="C211" location="歩道橋地点!B61" display="西遊馬歩道橋"/>
    <hyperlink ref="C212" location="歩道橋地点!B62" display="西遊馬歩道橋"/>
    <hyperlink ref="C213" location="歩道橋地点!B63" display="西遊馬歩道橋"/>
    <hyperlink ref="C9" location="一般国国道463号!A1" display="一般国道463号"/>
  </hyperlinks>
  <pageMargins left="0.7" right="0.7" top="0.75" bottom="0.75" header="0.3" footer="0.3"/>
  <pageSetup paperSize="9" orientation="portrait" r:id="rId1"/>
  <rowBreaks count="2" manualBreakCount="2">
    <brk id="59" max="2" man="1"/>
    <brk id="159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19">
        <v>34</v>
      </c>
      <c r="C10" s="126" t="s">
        <v>15</v>
      </c>
      <c r="D10" s="33">
        <v>40170</v>
      </c>
      <c r="E10" s="34" t="s">
        <v>232</v>
      </c>
      <c r="F10" s="35" t="s">
        <v>180</v>
      </c>
      <c r="G10" s="81">
        <v>3721</v>
      </c>
      <c r="H10" s="81">
        <v>2417</v>
      </c>
      <c r="I10" s="81">
        <v>669</v>
      </c>
      <c r="J10" s="81">
        <v>3086</v>
      </c>
    </row>
    <row r="11" spans="1:10" ht="12.9" customHeight="1">
      <c r="A11" s="30"/>
      <c r="B11" s="120"/>
      <c r="C11" s="121"/>
      <c r="D11" s="33">
        <v>40180</v>
      </c>
      <c r="E11" s="34" t="s">
        <v>233</v>
      </c>
      <c r="F11" s="35" t="s">
        <v>188</v>
      </c>
      <c r="G11" s="81">
        <v>133</v>
      </c>
      <c r="H11" s="81">
        <v>64</v>
      </c>
      <c r="I11" s="81">
        <v>213</v>
      </c>
      <c r="J11" s="81">
        <v>277</v>
      </c>
    </row>
    <row r="12" spans="1:10" ht="12.9" customHeight="1">
      <c r="A12" s="30"/>
      <c r="B12" s="120"/>
      <c r="C12" s="121"/>
      <c r="D12" s="33">
        <v>40190</v>
      </c>
      <c r="E12" s="34" t="s">
        <v>234</v>
      </c>
      <c r="F12" s="35" t="s">
        <v>180</v>
      </c>
      <c r="G12" s="81">
        <v>783</v>
      </c>
      <c r="H12" s="81">
        <v>1192</v>
      </c>
      <c r="I12" s="81">
        <v>260</v>
      </c>
      <c r="J12" s="81">
        <v>1452</v>
      </c>
    </row>
    <row r="13" spans="1:10" ht="12.9" customHeight="1">
      <c r="A13" s="30"/>
      <c r="B13" s="120"/>
      <c r="C13" s="121"/>
      <c r="D13" s="33">
        <v>40200</v>
      </c>
      <c r="E13" s="34" t="s">
        <v>235</v>
      </c>
      <c r="F13" s="35" t="s">
        <v>188</v>
      </c>
      <c r="G13" s="81">
        <v>206</v>
      </c>
      <c r="H13" s="81">
        <v>331</v>
      </c>
      <c r="I13" s="81">
        <v>184</v>
      </c>
      <c r="J13" s="81">
        <v>515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3"/>
    <mergeCell ref="C10:C13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5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19">
        <v>35</v>
      </c>
      <c r="C10" s="121" t="s">
        <v>373</v>
      </c>
      <c r="D10" s="33">
        <v>40210</v>
      </c>
      <c r="E10" s="34" t="s">
        <v>236</v>
      </c>
      <c r="F10" s="35" t="s">
        <v>188</v>
      </c>
      <c r="G10" s="81">
        <v>464</v>
      </c>
      <c r="H10" s="81">
        <v>1039</v>
      </c>
      <c r="I10" s="81">
        <v>256</v>
      </c>
      <c r="J10" s="81">
        <v>1295</v>
      </c>
    </row>
    <row r="11" spans="1:10" ht="12.9" customHeight="1">
      <c r="A11" s="30"/>
      <c r="B11" s="120"/>
      <c r="C11" s="121"/>
      <c r="D11" s="33">
        <v>40220</v>
      </c>
      <c r="E11" s="34" t="s">
        <v>237</v>
      </c>
      <c r="F11" s="35" t="s">
        <v>188</v>
      </c>
      <c r="G11" s="81">
        <v>590</v>
      </c>
      <c r="H11" s="81">
        <v>1131</v>
      </c>
      <c r="I11" s="81">
        <v>721</v>
      </c>
      <c r="J11" s="81">
        <v>1852</v>
      </c>
    </row>
    <row r="12" spans="1:10" ht="12.9" customHeight="1">
      <c r="A12" s="30"/>
      <c r="B12" s="120"/>
      <c r="C12" s="121"/>
      <c r="D12" s="33">
        <v>40230</v>
      </c>
      <c r="E12" s="34" t="s">
        <v>238</v>
      </c>
      <c r="F12" s="35" t="s">
        <v>188</v>
      </c>
      <c r="G12" s="81">
        <v>597</v>
      </c>
      <c r="H12" s="81">
        <v>1088</v>
      </c>
      <c r="I12" s="81">
        <v>261</v>
      </c>
      <c r="J12" s="81">
        <v>1349</v>
      </c>
    </row>
    <row r="13" spans="1:10" ht="12.9" customHeight="1">
      <c r="A13" s="30"/>
      <c r="B13" s="120"/>
      <c r="C13" s="121"/>
      <c r="D13" s="33">
        <v>40240</v>
      </c>
      <c r="E13" s="34" t="s">
        <v>239</v>
      </c>
      <c r="F13" s="35" t="s">
        <v>183</v>
      </c>
      <c r="G13" s="81">
        <v>320</v>
      </c>
      <c r="H13" s="81">
        <v>1099</v>
      </c>
      <c r="I13" s="81">
        <v>118</v>
      </c>
      <c r="J13" s="81">
        <v>1217</v>
      </c>
    </row>
    <row r="14" spans="1:10" ht="12.9" customHeight="1">
      <c r="A14" s="30"/>
      <c r="B14" s="120"/>
      <c r="C14" s="121"/>
      <c r="D14" s="33">
        <v>40250</v>
      </c>
      <c r="E14" s="34" t="s">
        <v>240</v>
      </c>
      <c r="F14" s="35" t="s">
        <v>207</v>
      </c>
      <c r="G14" s="81">
        <v>190</v>
      </c>
      <c r="H14" s="81">
        <v>635</v>
      </c>
      <c r="I14" s="81">
        <v>87</v>
      </c>
      <c r="J14" s="81">
        <v>722</v>
      </c>
    </row>
    <row r="15" spans="1:10" ht="12.9" customHeight="1">
      <c r="A15" s="30"/>
      <c r="B15" s="120"/>
      <c r="C15" s="121"/>
      <c r="D15" s="33">
        <v>40260</v>
      </c>
      <c r="E15" s="34" t="s">
        <v>241</v>
      </c>
      <c r="F15" s="35" t="s">
        <v>183</v>
      </c>
      <c r="G15" s="81">
        <v>387</v>
      </c>
      <c r="H15" s="81">
        <v>510</v>
      </c>
      <c r="I15" s="81">
        <v>111</v>
      </c>
      <c r="J15" s="81">
        <v>621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5"/>
    <mergeCell ref="C10:C15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92">
        <v>40</v>
      </c>
      <c r="C10" s="80" t="s">
        <v>17</v>
      </c>
      <c r="D10" s="33">
        <v>40270</v>
      </c>
      <c r="E10" s="34" t="s">
        <v>242</v>
      </c>
      <c r="F10" s="35" t="s">
        <v>188</v>
      </c>
      <c r="G10" s="81">
        <v>672</v>
      </c>
      <c r="H10" s="81">
        <v>578</v>
      </c>
      <c r="I10" s="81">
        <v>282</v>
      </c>
      <c r="J10" s="81">
        <v>860</v>
      </c>
    </row>
  </sheetData>
  <mergeCells count="16">
    <mergeCell ref="B4:C5"/>
    <mergeCell ref="D4:E5"/>
    <mergeCell ref="F5:F9"/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92">
        <v>48</v>
      </c>
      <c r="C10" s="93" t="s">
        <v>18</v>
      </c>
      <c r="D10" s="33">
        <v>40290</v>
      </c>
      <c r="E10" s="34" t="s">
        <v>243</v>
      </c>
      <c r="F10" s="35" t="s">
        <v>198</v>
      </c>
      <c r="G10" s="81">
        <v>60</v>
      </c>
      <c r="H10" s="81">
        <v>143</v>
      </c>
      <c r="I10" s="81">
        <v>128</v>
      </c>
      <c r="J10" s="81">
        <v>271</v>
      </c>
    </row>
  </sheetData>
  <mergeCells count="16">
    <mergeCell ref="B4:C5"/>
    <mergeCell ref="D4:E5"/>
    <mergeCell ref="F5:F9"/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27">
        <v>56</v>
      </c>
      <c r="C10" s="130" t="s">
        <v>19</v>
      </c>
      <c r="D10" s="33">
        <v>40300</v>
      </c>
      <c r="E10" s="34" t="s">
        <v>244</v>
      </c>
      <c r="F10" s="35" t="s">
        <v>183</v>
      </c>
      <c r="G10" s="81">
        <v>2250</v>
      </c>
      <c r="H10" s="81">
        <v>2060</v>
      </c>
      <c r="I10" s="81">
        <v>100</v>
      </c>
      <c r="J10" s="81">
        <v>2160</v>
      </c>
    </row>
    <row r="11" spans="1:10" ht="12.9" customHeight="1">
      <c r="A11" s="30"/>
      <c r="B11" s="222"/>
      <c r="C11" s="224"/>
      <c r="D11" s="33">
        <v>40310</v>
      </c>
      <c r="E11" s="34" t="s">
        <v>245</v>
      </c>
      <c r="F11" s="35" t="s">
        <v>183</v>
      </c>
      <c r="G11" s="81">
        <v>987</v>
      </c>
      <c r="H11" s="81">
        <v>2943</v>
      </c>
      <c r="I11" s="81">
        <v>110</v>
      </c>
      <c r="J11" s="81">
        <v>3053</v>
      </c>
    </row>
    <row r="12" spans="1:10" ht="12.9" customHeight="1">
      <c r="A12" s="30"/>
      <c r="B12" s="223"/>
      <c r="C12" s="225"/>
      <c r="D12" s="33">
        <v>40320</v>
      </c>
      <c r="E12" s="34" t="s">
        <v>246</v>
      </c>
      <c r="F12" s="35" t="s">
        <v>183</v>
      </c>
      <c r="G12" s="81">
        <v>301</v>
      </c>
      <c r="H12" s="81">
        <v>1727</v>
      </c>
      <c r="I12" s="81">
        <v>510</v>
      </c>
      <c r="J12" s="81">
        <v>2237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2"/>
    <mergeCell ref="C10:C12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27">
        <v>57</v>
      </c>
      <c r="C10" s="130" t="s">
        <v>20</v>
      </c>
      <c r="D10" s="33">
        <v>40350</v>
      </c>
      <c r="E10" s="34" t="s">
        <v>247</v>
      </c>
      <c r="F10" s="35" t="s">
        <v>188</v>
      </c>
      <c r="G10" s="81">
        <v>264</v>
      </c>
      <c r="H10" s="81">
        <v>220</v>
      </c>
      <c r="I10" s="81">
        <v>600</v>
      </c>
      <c r="J10" s="81">
        <v>820</v>
      </c>
    </row>
    <row r="11" spans="1:10" ht="12.9" customHeight="1">
      <c r="A11" s="30"/>
      <c r="B11" s="128"/>
      <c r="C11" s="131"/>
      <c r="D11" s="33">
        <v>40360</v>
      </c>
      <c r="E11" s="34" t="s">
        <v>248</v>
      </c>
      <c r="F11" s="35" t="s">
        <v>207</v>
      </c>
      <c r="G11" s="81">
        <v>225</v>
      </c>
      <c r="H11" s="81">
        <v>456</v>
      </c>
      <c r="I11" s="81">
        <v>131</v>
      </c>
      <c r="J11" s="81">
        <v>587</v>
      </c>
    </row>
    <row r="12" spans="1:10" ht="12.9" customHeight="1">
      <c r="A12" s="30"/>
      <c r="B12" s="128"/>
      <c r="C12" s="131"/>
      <c r="D12" s="33">
        <v>40380</v>
      </c>
      <c r="E12" s="34" t="s">
        <v>249</v>
      </c>
      <c r="F12" s="35" t="s">
        <v>198</v>
      </c>
      <c r="G12" s="81">
        <v>361</v>
      </c>
      <c r="H12" s="81">
        <v>712</v>
      </c>
      <c r="I12" s="81">
        <v>60</v>
      </c>
      <c r="J12" s="81">
        <v>772</v>
      </c>
    </row>
    <row r="13" spans="1:10" ht="12.9" customHeight="1">
      <c r="A13" s="30"/>
      <c r="B13" s="129"/>
      <c r="C13" s="125"/>
      <c r="D13" s="33">
        <v>40400</v>
      </c>
      <c r="E13" s="34" t="s">
        <v>250</v>
      </c>
      <c r="F13" s="35" t="s">
        <v>207</v>
      </c>
      <c r="G13" s="81">
        <v>529</v>
      </c>
      <c r="H13" s="81">
        <v>1017</v>
      </c>
      <c r="I13" s="81">
        <v>49</v>
      </c>
      <c r="J13" s="81">
        <v>1066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3"/>
    <mergeCell ref="C10:C13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2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27">
        <v>65</v>
      </c>
      <c r="C10" s="130" t="s">
        <v>21</v>
      </c>
      <c r="D10" s="33">
        <v>40410</v>
      </c>
      <c r="E10" s="34" t="s">
        <v>251</v>
      </c>
      <c r="F10" s="35" t="s">
        <v>207</v>
      </c>
      <c r="G10" s="81">
        <v>3514</v>
      </c>
      <c r="H10" s="81">
        <v>772</v>
      </c>
      <c r="I10" s="81">
        <v>3246</v>
      </c>
      <c r="J10" s="81">
        <v>4018</v>
      </c>
    </row>
    <row r="11" spans="1:10" ht="12.9" customHeight="1">
      <c r="A11" s="30"/>
      <c r="B11" s="128"/>
      <c r="C11" s="131"/>
      <c r="D11" s="33">
        <v>40420</v>
      </c>
      <c r="E11" s="34" t="s">
        <v>252</v>
      </c>
      <c r="F11" s="35" t="s">
        <v>183</v>
      </c>
      <c r="G11" s="81">
        <v>222</v>
      </c>
      <c r="H11" s="81">
        <v>474</v>
      </c>
      <c r="I11" s="81">
        <v>232</v>
      </c>
      <c r="J11" s="81">
        <v>706</v>
      </c>
    </row>
    <row r="12" spans="1:10" ht="12.9" customHeight="1">
      <c r="A12" s="30"/>
      <c r="B12" s="129"/>
      <c r="C12" s="125"/>
      <c r="D12" s="33">
        <v>40430</v>
      </c>
      <c r="E12" s="34" t="s">
        <v>253</v>
      </c>
      <c r="F12" s="35" t="s">
        <v>183</v>
      </c>
      <c r="G12" s="81">
        <v>21</v>
      </c>
      <c r="H12" s="81">
        <v>355</v>
      </c>
      <c r="I12" s="81">
        <v>105</v>
      </c>
      <c r="J12" s="81">
        <v>460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2"/>
    <mergeCell ref="C10:C12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19">
        <v>79</v>
      </c>
      <c r="C10" s="121" t="s">
        <v>372</v>
      </c>
      <c r="D10" s="33">
        <v>40450</v>
      </c>
      <c r="E10" s="34" t="s">
        <v>254</v>
      </c>
      <c r="F10" s="35" t="s">
        <v>188</v>
      </c>
      <c r="G10" s="81">
        <v>257</v>
      </c>
      <c r="H10" s="81">
        <v>216</v>
      </c>
      <c r="I10" s="81">
        <v>125</v>
      </c>
      <c r="J10" s="81">
        <v>341</v>
      </c>
    </row>
    <row r="11" spans="1:10" ht="12.9" customHeight="1">
      <c r="A11" s="30"/>
      <c r="B11" s="120"/>
      <c r="C11" s="121"/>
      <c r="D11" s="33">
        <v>40460</v>
      </c>
      <c r="E11" s="34" t="s">
        <v>255</v>
      </c>
      <c r="F11" s="35" t="s">
        <v>188</v>
      </c>
      <c r="G11" s="81">
        <v>213</v>
      </c>
      <c r="H11" s="81">
        <v>419</v>
      </c>
      <c r="I11" s="81">
        <v>174</v>
      </c>
      <c r="J11" s="81">
        <v>593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1"/>
    <mergeCell ref="C10:C11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92">
        <v>80</v>
      </c>
      <c r="C10" s="93" t="s">
        <v>371</v>
      </c>
      <c r="D10" s="33">
        <v>40470</v>
      </c>
      <c r="E10" s="34" t="s">
        <v>256</v>
      </c>
      <c r="F10" s="35" t="s">
        <v>198</v>
      </c>
      <c r="G10" s="81">
        <v>31</v>
      </c>
      <c r="H10" s="81">
        <v>228</v>
      </c>
      <c r="I10" s="81">
        <v>114</v>
      </c>
      <c r="J10" s="81">
        <v>342</v>
      </c>
    </row>
  </sheetData>
  <mergeCells count="16">
    <mergeCell ref="B4:C5"/>
    <mergeCell ref="D4:E5"/>
    <mergeCell ref="F5:F9"/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68">
        <v>90</v>
      </c>
      <c r="C10" s="80" t="s">
        <v>24</v>
      </c>
      <c r="D10" s="33">
        <v>40490</v>
      </c>
      <c r="E10" s="34" t="s">
        <v>257</v>
      </c>
      <c r="F10" s="35" t="s">
        <v>207</v>
      </c>
      <c r="G10" s="81">
        <v>26710</v>
      </c>
      <c r="H10" s="81">
        <v>427</v>
      </c>
      <c r="I10" s="81">
        <v>335</v>
      </c>
      <c r="J10" s="81">
        <v>762</v>
      </c>
    </row>
  </sheetData>
  <mergeCells count="16">
    <mergeCell ref="B4:C5"/>
    <mergeCell ref="D4:E5"/>
    <mergeCell ref="F5:F9"/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T335"/>
  <sheetViews>
    <sheetView showGridLines="0" view="pageBreakPreview" topLeftCell="G1" zoomScale="118" zoomScaleNormal="100" zoomScaleSheetLayoutView="118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2" width="4.21875" style="29" customWidth="1"/>
    <col min="13" max="13" width="17.21875" style="37" customWidth="1"/>
    <col min="14" max="14" width="5.6640625" style="29" customWidth="1"/>
    <col min="15" max="15" width="29.44140625" style="38" customWidth="1"/>
    <col min="16" max="16" width="16.33203125" style="29" customWidth="1"/>
    <col min="17" max="20" width="7.6640625" style="29" customWidth="1"/>
    <col min="21" max="22" width="1" style="30" customWidth="1"/>
    <col min="23" max="23" width="4.109375" style="45" customWidth="1"/>
    <col min="24" max="24" width="17.88671875" style="45" customWidth="1"/>
    <col min="25" max="25" width="29.44140625" style="45" customWidth="1"/>
    <col min="26" max="26" width="27.88671875" style="45" customWidth="1"/>
    <col min="27" max="27" width="16.33203125" style="45" customWidth="1"/>
    <col min="28" max="31" width="7.6640625" style="45" customWidth="1"/>
    <col min="32" max="32" width="0.44140625" style="46" customWidth="1"/>
    <col min="33" max="16384" width="9" style="29"/>
  </cols>
  <sheetData>
    <row r="1" spans="1:36" ht="12.6" customHeight="1">
      <c r="B1" s="31" t="s">
        <v>517</v>
      </c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6" ht="5.25" customHeight="1">
      <c r="A2" s="28"/>
      <c r="B2" s="168" t="s">
        <v>375</v>
      </c>
      <c r="C2" s="169"/>
      <c r="D2" s="169"/>
      <c r="E2" s="77"/>
      <c r="L2" s="171" t="s">
        <v>375</v>
      </c>
      <c r="M2" s="172"/>
      <c r="N2" s="172"/>
      <c r="W2" s="174" t="s">
        <v>376</v>
      </c>
      <c r="X2" s="172"/>
      <c r="Y2" s="172"/>
      <c r="Z2" s="30"/>
      <c r="AA2" s="30"/>
      <c r="AB2" s="30"/>
      <c r="AC2" s="30"/>
      <c r="AD2" s="30"/>
      <c r="AE2" s="30"/>
      <c r="AF2" s="30"/>
    </row>
    <row r="3" spans="1:36" s="66" customFormat="1" ht="13.5" customHeight="1">
      <c r="A3" s="78"/>
      <c r="B3" s="170"/>
      <c r="C3" s="170"/>
      <c r="D3" s="170"/>
      <c r="E3" s="96"/>
      <c r="F3" s="65"/>
      <c r="K3" s="63"/>
      <c r="L3" s="173"/>
      <c r="M3" s="173"/>
      <c r="N3" s="173"/>
      <c r="O3" s="96"/>
      <c r="P3" s="65"/>
      <c r="U3" s="63"/>
      <c r="V3" s="63"/>
      <c r="W3" s="175"/>
      <c r="X3" s="175"/>
      <c r="Y3" s="175"/>
      <c r="Z3" s="39"/>
      <c r="AA3" s="39"/>
      <c r="AB3" s="39"/>
      <c r="AC3" s="39"/>
      <c r="AD3" s="62"/>
      <c r="AE3" s="62"/>
      <c r="AF3" s="63"/>
    </row>
    <row r="4" spans="1:36" s="66" customFormat="1" ht="12.9" customHeight="1">
      <c r="B4" s="176" t="s">
        <v>164</v>
      </c>
      <c r="C4" s="151"/>
      <c r="D4" s="151"/>
      <c r="E4" s="151"/>
      <c r="F4" s="177" t="s">
        <v>165</v>
      </c>
      <c r="G4" s="178"/>
      <c r="H4" s="178"/>
      <c r="I4" s="178"/>
      <c r="J4" s="179"/>
      <c r="K4" s="63"/>
      <c r="L4" s="176" t="s">
        <v>164</v>
      </c>
      <c r="M4" s="151"/>
      <c r="N4" s="151"/>
      <c r="O4" s="151"/>
      <c r="P4" s="177" t="s">
        <v>165</v>
      </c>
      <c r="Q4" s="178"/>
      <c r="R4" s="178"/>
      <c r="S4" s="178"/>
      <c r="T4" s="179"/>
      <c r="U4" s="63"/>
      <c r="V4" s="63"/>
      <c r="W4" s="152" t="s">
        <v>164</v>
      </c>
      <c r="X4" s="153"/>
      <c r="Y4" s="153"/>
      <c r="Z4" s="153"/>
      <c r="AA4" s="158" t="s">
        <v>377</v>
      </c>
      <c r="AB4" s="159"/>
      <c r="AC4" s="159"/>
      <c r="AD4" s="160"/>
      <c r="AE4" s="161"/>
      <c r="AF4" s="64"/>
    </row>
    <row r="5" spans="1:36" s="66" customFormat="1" ht="12.9" customHeight="1">
      <c r="B5" s="166" t="s">
        <v>166</v>
      </c>
      <c r="C5" s="114"/>
      <c r="D5" s="137" t="s">
        <v>167</v>
      </c>
      <c r="E5" s="151"/>
      <c r="F5" s="180"/>
      <c r="G5" s="181"/>
      <c r="H5" s="181"/>
      <c r="I5" s="181"/>
      <c r="J5" s="182"/>
      <c r="K5" s="63"/>
      <c r="L5" s="166" t="s">
        <v>166</v>
      </c>
      <c r="M5" s="114"/>
      <c r="N5" s="137" t="s">
        <v>167</v>
      </c>
      <c r="O5" s="151"/>
      <c r="P5" s="180"/>
      <c r="Q5" s="181"/>
      <c r="R5" s="181"/>
      <c r="S5" s="181"/>
      <c r="T5" s="182"/>
      <c r="U5" s="63"/>
      <c r="V5" s="63"/>
      <c r="W5" s="153"/>
      <c r="X5" s="153"/>
      <c r="Y5" s="153"/>
      <c r="Z5" s="153"/>
      <c r="AA5" s="162"/>
      <c r="AB5" s="163"/>
      <c r="AC5" s="163"/>
      <c r="AD5" s="164"/>
      <c r="AE5" s="165"/>
      <c r="AF5" s="64"/>
    </row>
    <row r="6" spans="1:36" s="66" customFormat="1" ht="12.9" customHeight="1">
      <c r="B6" s="114"/>
      <c r="C6" s="114"/>
      <c r="D6" s="151"/>
      <c r="E6" s="151"/>
      <c r="F6" s="137" t="s">
        <v>168</v>
      </c>
      <c r="G6" s="135" t="s">
        <v>169</v>
      </c>
      <c r="H6" s="150"/>
      <c r="I6" s="150"/>
      <c r="J6" s="150"/>
      <c r="K6" s="63"/>
      <c r="L6" s="114"/>
      <c r="M6" s="114"/>
      <c r="N6" s="151"/>
      <c r="O6" s="151"/>
      <c r="P6" s="137" t="s">
        <v>168</v>
      </c>
      <c r="Q6" s="135" t="s">
        <v>169</v>
      </c>
      <c r="R6" s="150"/>
      <c r="S6" s="150"/>
      <c r="T6" s="150"/>
      <c r="U6" s="63"/>
      <c r="V6" s="63"/>
      <c r="W6" s="153"/>
      <c r="X6" s="153"/>
      <c r="Y6" s="153"/>
      <c r="Z6" s="153"/>
      <c r="AA6" s="148" t="s">
        <v>168</v>
      </c>
      <c r="AB6" s="148" t="s">
        <v>378</v>
      </c>
      <c r="AC6" s="157"/>
      <c r="AD6" s="167"/>
      <c r="AE6" s="167"/>
      <c r="AF6" s="64"/>
    </row>
    <row r="7" spans="1:36" s="66" customFormat="1" ht="12.9" customHeight="1">
      <c r="B7" s="138" t="s">
        <v>379</v>
      </c>
      <c r="C7" s="140" t="s">
        <v>380</v>
      </c>
      <c r="D7" s="136" t="s">
        <v>170</v>
      </c>
      <c r="E7" s="137" t="s">
        <v>171</v>
      </c>
      <c r="F7" s="137"/>
      <c r="G7" s="150" t="s">
        <v>172</v>
      </c>
      <c r="H7" s="150"/>
      <c r="I7" s="150"/>
      <c r="J7" s="151"/>
      <c r="K7" s="63"/>
      <c r="L7" s="138" t="s">
        <v>379</v>
      </c>
      <c r="M7" s="140" t="s">
        <v>380</v>
      </c>
      <c r="N7" s="136" t="s">
        <v>170</v>
      </c>
      <c r="O7" s="137" t="s">
        <v>171</v>
      </c>
      <c r="P7" s="137"/>
      <c r="Q7" s="150" t="s">
        <v>172</v>
      </c>
      <c r="R7" s="150"/>
      <c r="S7" s="150"/>
      <c r="T7" s="151"/>
      <c r="U7" s="63"/>
      <c r="V7" s="63"/>
      <c r="W7" s="152" t="s">
        <v>381</v>
      </c>
      <c r="X7" s="153"/>
      <c r="Y7" s="154" t="s">
        <v>380</v>
      </c>
      <c r="Z7" s="156" t="s">
        <v>171</v>
      </c>
      <c r="AA7" s="148"/>
      <c r="AB7" s="157" t="s">
        <v>382</v>
      </c>
      <c r="AC7" s="157"/>
      <c r="AD7" s="146" t="s">
        <v>383</v>
      </c>
      <c r="AE7" s="147"/>
      <c r="AF7" s="64"/>
    </row>
    <row r="8" spans="1:36" s="66" customFormat="1" ht="12.9" customHeight="1">
      <c r="B8" s="139"/>
      <c r="C8" s="141"/>
      <c r="D8" s="142"/>
      <c r="E8" s="141"/>
      <c r="F8" s="137"/>
      <c r="G8" s="135" t="s">
        <v>173</v>
      </c>
      <c r="H8" s="135" t="s">
        <v>174</v>
      </c>
      <c r="I8" s="135" t="s">
        <v>175</v>
      </c>
      <c r="J8" s="135" t="s">
        <v>176</v>
      </c>
      <c r="K8" s="63"/>
      <c r="L8" s="139"/>
      <c r="M8" s="141"/>
      <c r="N8" s="142"/>
      <c r="O8" s="141"/>
      <c r="P8" s="137"/>
      <c r="Q8" s="135" t="s">
        <v>173</v>
      </c>
      <c r="R8" s="135" t="s">
        <v>174</v>
      </c>
      <c r="S8" s="135" t="s">
        <v>175</v>
      </c>
      <c r="T8" s="135" t="s">
        <v>176</v>
      </c>
      <c r="U8" s="63"/>
      <c r="V8" s="63"/>
      <c r="W8" s="153"/>
      <c r="X8" s="153"/>
      <c r="Y8" s="155"/>
      <c r="Z8" s="155"/>
      <c r="AA8" s="148"/>
      <c r="AB8" s="148" t="s">
        <v>173</v>
      </c>
      <c r="AC8" s="148" t="s">
        <v>176</v>
      </c>
      <c r="AD8" s="148" t="s">
        <v>173</v>
      </c>
      <c r="AE8" s="148" t="s">
        <v>176</v>
      </c>
      <c r="AF8" s="64"/>
    </row>
    <row r="9" spans="1:36" s="66" customFormat="1" ht="12.9" customHeight="1">
      <c r="B9" s="139"/>
      <c r="C9" s="141"/>
      <c r="D9" s="142"/>
      <c r="E9" s="141"/>
      <c r="F9" s="137"/>
      <c r="G9" s="137"/>
      <c r="H9" s="136"/>
      <c r="I9" s="136"/>
      <c r="J9" s="136"/>
      <c r="K9" s="63"/>
      <c r="L9" s="139"/>
      <c r="M9" s="141"/>
      <c r="N9" s="142"/>
      <c r="O9" s="141"/>
      <c r="P9" s="137"/>
      <c r="Q9" s="137"/>
      <c r="R9" s="136"/>
      <c r="S9" s="136"/>
      <c r="T9" s="136"/>
      <c r="U9" s="63"/>
      <c r="V9" s="63"/>
      <c r="W9" s="153"/>
      <c r="X9" s="153"/>
      <c r="Y9" s="155"/>
      <c r="Z9" s="155"/>
      <c r="AA9" s="148"/>
      <c r="AB9" s="148"/>
      <c r="AC9" s="149"/>
      <c r="AD9" s="148"/>
      <c r="AE9" s="149"/>
      <c r="AF9" s="64"/>
    </row>
    <row r="10" spans="1:36" s="66" customFormat="1" ht="12.9" customHeight="1">
      <c r="B10" s="139"/>
      <c r="C10" s="141"/>
      <c r="D10" s="142"/>
      <c r="E10" s="141"/>
      <c r="F10" s="137"/>
      <c r="G10" s="97" t="s">
        <v>177</v>
      </c>
      <c r="H10" s="97" t="s">
        <v>178</v>
      </c>
      <c r="I10" s="97" t="s">
        <v>178</v>
      </c>
      <c r="J10" s="97" t="s">
        <v>179</v>
      </c>
      <c r="K10" s="63"/>
      <c r="L10" s="139"/>
      <c r="M10" s="141"/>
      <c r="N10" s="142"/>
      <c r="O10" s="141"/>
      <c r="P10" s="137"/>
      <c r="Q10" s="97" t="s">
        <v>177</v>
      </c>
      <c r="R10" s="97" t="s">
        <v>178</v>
      </c>
      <c r="S10" s="97" t="s">
        <v>178</v>
      </c>
      <c r="T10" s="97" t="s">
        <v>179</v>
      </c>
      <c r="U10" s="63"/>
      <c r="V10" s="63"/>
      <c r="W10" s="153"/>
      <c r="X10" s="153"/>
      <c r="Y10" s="155"/>
      <c r="Z10" s="155"/>
      <c r="AA10" s="148"/>
      <c r="AB10" s="98" t="s">
        <v>177</v>
      </c>
      <c r="AC10" s="98" t="s">
        <v>179</v>
      </c>
      <c r="AD10" s="98" t="s">
        <v>177</v>
      </c>
      <c r="AE10" s="98" t="s">
        <v>179</v>
      </c>
      <c r="AF10" s="64"/>
      <c r="AG10" s="63"/>
      <c r="AH10" s="63"/>
      <c r="AI10" s="63"/>
      <c r="AJ10" s="63"/>
    </row>
    <row r="11" spans="1:36" s="85" customFormat="1" ht="12.9" customHeight="1">
      <c r="A11" s="30"/>
      <c r="B11" s="127">
        <v>16</v>
      </c>
      <c r="C11" s="124" t="s">
        <v>6</v>
      </c>
      <c r="D11" s="33">
        <v>11020</v>
      </c>
      <c r="E11" s="34" t="s">
        <v>181</v>
      </c>
      <c r="F11" s="35" t="s">
        <v>180</v>
      </c>
      <c r="G11" s="36">
        <v>273</v>
      </c>
      <c r="H11" s="36">
        <v>485</v>
      </c>
      <c r="I11" s="36">
        <v>14</v>
      </c>
      <c r="J11" s="36">
        <v>499</v>
      </c>
      <c r="K11" s="30"/>
      <c r="L11" s="68"/>
      <c r="M11" s="69"/>
      <c r="N11" s="70">
        <v>1</v>
      </c>
      <c r="O11" s="71" t="s">
        <v>64</v>
      </c>
      <c r="P11" s="35" t="s">
        <v>311</v>
      </c>
      <c r="Q11" s="72">
        <v>924</v>
      </c>
      <c r="R11" s="72">
        <v>1176</v>
      </c>
      <c r="S11" s="72">
        <v>151</v>
      </c>
      <c r="T11" s="72">
        <v>1327</v>
      </c>
      <c r="U11" s="30"/>
      <c r="V11" s="30"/>
      <c r="W11" s="41" t="s">
        <v>384</v>
      </c>
      <c r="X11" s="42" t="s">
        <v>385</v>
      </c>
      <c r="Y11" s="42" t="str">
        <f>[1]Sheet1!F3</f>
        <v>主要地方道さいたま春日部線</v>
      </c>
      <c r="Z11" s="43" t="str">
        <f>CONCATENATE([1]Sheet1!D3,[1]Sheet1!E3,)</f>
        <v>西区大字西遊馬</v>
      </c>
      <c r="AA11" s="44">
        <v>42263</v>
      </c>
      <c r="AB11" s="45">
        <v>1259</v>
      </c>
      <c r="AC11" s="45">
        <v>41</v>
      </c>
      <c r="AD11" s="45">
        <f>[2]調査一覧表!$AC$6</f>
        <v>176</v>
      </c>
      <c r="AE11" s="45">
        <f>[2]調査一覧表!$AD$6</f>
        <v>119</v>
      </c>
      <c r="AF11" s="46"/>
      <c r="AG11" s="30"/>
      <c r="AH11" s="30"/>
      <c r="AI11" s="30"/>
      <c r="AJ11" s="30"/>
    </row>
    <row r="12" spans="1:36" s="86" customFormat="1" ht="12.9" customHeight="1">
      <c r="A12" s="30"/>
      <c r="B12" s="143"/>
      <c r="C12" s="144"/>
      <c r="D12" s="33">
        <v>11040</v>
      </c>
      <c r="E12" s="34" t="s">
        <v>182</v>
      </c>
      <c r="F12" s="35" t="s">
        <v>183</v>
      </c>
      <c r="G12" s="36">
        <v>547</v>
      </c>
      <c r="H12" s="36">
        <v>1267</v>
      </c>
      <c r="I12" s="36">
        <v>61</v>
      </c>
      <c r="J12" s="36">
        <v>1328</v>
      </c>
      <c r="K12" s="30"/>
      <c r="L12" s="68"/>
      <c r="M12" s="69"/>
      <c r="N12" s="70">
        <v>2</v>
      </c>
      <c r="O12" s="71" t="s">
        <v>65</v>
      </c>
      <c r="P12" s="35" t="s">
        <v>312</v>
      </c>
      <c r="Q12" s="72">
        <v>65</v>
      </c>
      <c r="R12" s="72">
        <v>51</v>
      </c>
      <c r="S12" s="72">
        <v>23</v>
      </c>
      <c r="T12" s="72">
        <v>74</v>
      </c>
      <c r="U12" s="30"/>
      <c r="V12" s="30"/>
      <c r="W12" s="41" t="s">
        <v>386</v>
      </c>
      <c r="X12" s="42" t="s">
        <v>387</v>
      </c>
      <c r="Y12" s="42" t="str">
        <f>[1]Sheet1!F4</f>
        <v>主要地方道さいたまふじみ野所沢線</v>
      </c>
      <c r="Z12" s="43" t="str">
        <f>CONCATENATE([1]Sheet1!D4,[1]Sheet1!E4,)</f>
        <v>西区大字飯田新田</v>
      </c>
      <c r="AA12" s="44">
        <v>42263</v>
      </c>
      <c r="AB12" s="45">
        <v>38</v>
      </c>
      <c r="AC12" s="45">
        <v>0</v>
      </c>
      <c r="AD12" s="45">
        <f>[2]調査一覧表!$AC$9</f>
        <v>0</v>
      </c>
      <c r="AE12" s="45">
        <f>[2]調査一覧表!$AD$9</f>
        <v>1</v>
      </c>
      <c r="AF12" s="46"/>
      <c r="AG12" s="30"/>
      <c r="AH12" s="30"/>
      <c r="AI12" s="30"/>
      <c r="AJ12" s="30"/>
    </row>
    <row r="13" spans="1:36" s="86" customFormat="1" ht="12.9" customHeight="1">
      <c r="A13" s="30"/>
      <c r="B13" s="143"/>
      <c r="C13" s="144"/>
      <c r="D13" s="33">
        <v>11050</v>
      </c>
      <c r="E13" s="34" t="s">
        <v>184</v>
      </c>
      <c r="F13" s="35" t="s">
        <v>183</v>
      </c>
      <c r="G13" s="36">
        <v>132</v>
      </c>
      <c r="H13" s="36">
        <v>508</v>
      </c>
      <c r="I13" s="36">
        <v>5</v>
      </c>
      <c r="J13" s="36">
        <v>513</v>
      </c>
      <c r="K13" s="30"/>
      <c r="L13" s="68"/>
      <c r="M13" s="69"/>
      <c r="N13" s="70">
        <v>3</v>
      </c>
      <c r="O13" s="71" t="s">
        <v>66</v>
      </c>
      <c r="P13" s="35" t="s">
        <v>312</v>
      </c>
      <c r="Q13" s="72">
        <v>63</v>
      </c>
      <c r="R13" s="72">
        <v>437</v>
      </c>
      <c r="S13" s="72">
        <v>207</v>
      </c>
      <c r="T13" s="72">
        <v>644</v>
      </c>
      <c r="U13" s="30"/>
      <c r="V13" s="30"/>
      <c r="W13" s="41" t="s">
        <v>388</v>
      </c>
      <c r="X13" s="42" t="s">
        <v>389</v>
      </c>
      <c r="Y13" s="42" t="str">
        <f>[1]Sheet1!F5</f>
        <v>主要地方道川口上尾線</v>
      </c>
      <c r="Z13" s="43" t="str">
        <f>CONCATENATE([1]Sheet1!D5,[1]Sheet1!E5,)</f>
        <v>西区土呂町2丁目</v>
      </c>
      <c r="AA13" s="44">
        <v>42263</v>
      </c>
      <c r="AB13" s="45">
        <v>151</v>
      </c>
      <c r="AC13" s="45">
        <v>0</v>
      </c>
      <c r="AD13" s="45">
        <f>[2]調査一覧表!$AC$12</f>
        <v>0</v>
      </c>
      <c r="AE13" s="45">
        <f>[2]調査一覧表!$AD$12</f>
        <v>0</v>
      </c>
      <c r="AF13" s="46"/>
      <c r="AG13" s="30"/>
      <c r="AH13" s="30"/>
      <c r="AI13" s="30"/>
      <c r="AJ13" s="30"/>
    </row>
    <row r="14" spans="1:36" s="86" customFormat="1" ht="12.9" customHeight="1">
      <c r="A14" s="30"/>
      <c r="B14" s="143"/>
      <c r="C14" s="144"/>
      <c r="D14" s="33">
        <v>11060</v>
      </c>
      <c r="E14" s="34" t="s">
        <v>185</v>
      </c>
      <c r="F14" s="35" t="s">
        <v>183</v>
      </c>
      <c r="G14" s="36">
        <v>64</v>
      </c>
      <c r="H14" s="36">
        <v>341</v>
      </c>
      <c r="I14" s="36">
        <v>20</v>
      </c>
      <c r="J14" s="36">
        <v>361</v>
      </c>
      <c r="K14" s="30"/>
      <c r="L14" s="68"/>
      <c r="M14" s="69"/>
      <c r="N14" s="70">
        <v>4</v>
      </c>
      <c r="O14" s="71" t="s">
        <v>67</v>
      </c>
      <c r="P14" s="35" t="s">
        <v>311</v>
      </c>
      <c r="Q14" s="72">
        <v>251</v>
      </c>
      <c r="R14" s="72">
        <v>297</v>
      </c>
      <c r="S14" s="72">
        <v>650</v>
      </c>
      <c r="T14" s="72">
        <v>947</v>
      </c>
      <c r="U14" s="30"/>
      <c r="V14" s="30"/>
      <c r="W14" s="41" t="s">
        <v>390</v>
      </c>
      <c r="X14" s="42" t="s">
        <v>391</v>
      </c>
      <c r="Y14" s="42" t="str">
        <f>[1]Sheet1!F6</f>
        <v>主要地方道川口上尾線</v>
      </c>
      <c r="Z14" s="43" t="str">
        <f>CONCATENATE([1]Sheet1!D6,[1]Sheet1!E6,)</f>
        <v>北区本郷町</v>
      </c>
      <c r="AA14" s="44">
        <v>42263</v>
      </c>
      <c r="AB14" s="45">
        <v>368</v>
      </c>
      <c r="AC14" s="45">
        <v>0</v>
      </c>
      <c r="AD14" s="45">
        <f>[2]調査一覧表!$AC$18</f>
        <v>0</v>
      </c>
      <c r="AE14" s="45">
        <f>[2]調査一覧表!$AD$18</f>
        <v>0</v>
      </c>
      <c r="AF14" s="46"/>
      <c r="AG14" s="30"/>
      <c r="AH14" s="30"/>
      <c r="AI14" s="30"/>
      <c r="AJ14" s="30"/>
    </row>
    <row r="15" spans="1:36" s="86" customFormat="1" ht="12.9" customHeight="1">
      <c r="A15" s="30"/>
      <c r="B15" s="123"/>
      <c r="C15" s="145"/>
      <c r="D15" s="33">
        <v>11070</v>
      </c>
      <c r="E15" s="34" t="s">
        <v>186</v>
      </c>
      <c r="F15" s="35" t="s">
        <v>183</v>
      </c>
      <c r="G15" s="36">
        <v>110</v>
      </c>
      <c r="H15" s="36">
        <v>957</v>
      </c>
      <c r="I15" s="36">
        <v>19</v>
      </c>
      <c r="J15" s="36">
        <v>976</v>
      </c>
      <c r="K15" s="30"/>
      <c r="L15" s="68"/>
      <c r="M15" s="69"/>
      <c r="N15" s="70">
        <v>5</v>
      </c>
      <c r="O15" s="71" t="s">
        <v>68</v>
      </c>
      <c r="P15" s="35" t="s">
        <v>312</v>
      </c>
      <c r="Q15" s="72">
        <v>202</v>
      </c>
      <c r="R15" s="72">
        <v>315</v>
      </c>
      <c r="S15" s="72">
        <v>61</v>
      </c>
      <c r="T15" s="72">
        <v>376</v>
      </c>
      <c r="U15" s="30"/>
      <c r="V15" s="30"/>
      <c r="W15" s="41" t="s">
        <v>392</v>
      </c>
      <c r="X15" s="42" t="s">
        <v>393</v>
      </c>
      <c r="Y15" s="42" t="str">
        <f>[1]Sheet1!F7</f>
        <v>主要地方道川口上尾線</v>
      </c>
      <c r="Z15" s="43" t="str">
        <f>CONCATENATE([1]Sheet1!D7,[1]Sheet1!E7,)</f>
        <v>北区本郷町</v>
      </c>
      <c r="AA15" s="44">
        <v>42263</v>
      </c>
      <c r="AB15" s="45">
        <v>228</v>
      </c>
      <c r="AC15" s="45">
        <v>0</v>
      </c>
      <c r="AD15" s="45">
        <f>[2]調査一覧表!$AC$21</f>
        <v>0</v>
      </c>
      <c r="AE15" s="45">
        <f>[2]調査一覧表!$AD$21</f>
        <v>0</v>
      </c>
      <c r="AF15" s="46"/>
      <c r="AG15" s="30"/>
      <c r="AH15" s="30"/>
      <c r="AI15" s="30"/>
      <c r="AJ15" s="30"/>
    </row>
    <row r="16" spans="1:36" s="86" customFormat="1" ht="12.9" customHeight="1">
      <c r="A16" s="30"/>
      <c r="B16" s="127">
        <v>17</v>
      </c>
      <c r="C16" s="124" t="s">
        <v>7</v>
      </c>
      <c r="D16" s="33">
        <v>12010</v>
      </c>
      <c r="E16" s="34" t="s">
        <v>187</v>
      </c>
      <c r="F16" s="35" t="s">
        <v>188</v>
      </c>
      <c r="G16" s="36">
        <v>1737</v>
      </c>
      <c r="H16" s="36">
        <v>3179</v>
      </c>
      <c r="I16" s="36">
        <v>118</v>
      </c>
      <c r="J16" s="36">
        <v>3297</v>
      </c>
      <c r="K16" s="30"/>
      <c r="L16" s="68"/>
      <c r="M16" s="69"/>
      <c r="N16" s="70">
        <v>6</v>
      </c>
      <c r="O16" s="71" t="s">
        <v>69</v>
      </c>
      <c r="P16" s="35" t="s">
        <v>312</v>
      </c>
      <c r="Q16" s="72">
        <v>135</v>
      </c>
      <c r="R16" s="72">
        <v>372</v>
      </c>
      <c r="S16" s="72">
        <v>132</v>
      </c>
      <c r="T16" s="72">
        <v>504</v>
      </c>
      <c r="U16" s="30"/>
      <c r="V16" s="30"/>
      <c r="W16" s="41" t="s">
        <v>394</v>
      </c>
      <c r="X16" s="42" t="s">
        <v>395</v>
      </c>
      <c r="Y16" s="42" t="str">
        <f>[1]Sheet1!F8</f>
        <v>一般県道鴻巣桶川さいたま線</v>
      </c>
      <c r="Z16" s="43" t="str">
        <f>CONCATENATE([1]Sheet1!D8,[1]Sheet1!E8,)</f>
        <v>北区宮原町4丁目</v>
      </c>
      <c r="AA16" s="44">
        <v>42263</v>
      </c>
      <c r="AB16" s="45">
        <v>230</v>
      </c>
      <c r="AC16" s="45">
        <v>0</v>
      </c>
      <c r="AD16" s="45">
        <f>[2]調査一覧表!$AC$25</f>
        <v>13</v>
      </c>
      <c r="AE16" s="45">
        <f>[2]調査一覧表!$AD$25</f>
        <v>18</v>
      </c>
      <c r="AF16" s="46"/>
      <c r="AG16" s="30"/>
      <c r="AH16" s="30"/>
      <c r="AI16" s="30"/>
      <c r="AJ16" s="30"/>
    </row>
    <row r="17" spans="1:36" s="86" customFormat="1" ht="12.9" customHeight="1">
      <c r="A17" s="30"/>
      <c r="B17" s="128"/>
      <c r="C17" s="131"/>
      <c r="D17" s="33">
        <v>12020</v>
      </c>
      <c r="E17" s="34" t="s">
        <v>189</v>
      </c>
      <c r="F17" s="35" t="s">
        <v>180</v>
      </c>
      <c r="G17" s="36">
        <v>285</v>
      </c>
      <c r="H17" s="36">
        <v>1744</v>
      </c>
      <c r="I17" s="36">
        <v>19</v>
      </c>
      <c r="J17" s="36">
        <v>1763</v>
      </c>
      <c r="K17" s="30"/>
      <c r="L17" s="68"/>
      <c r="M17" s="69"/>
      <c r="N17" s="70">
        <v>7</v>
      </c>
      <c r="O17" s="71" t="s">
        <v>70</v>
      </c>
      <c r="P17" s="35" t="s">
        <v>180</v>
      </c>
      <c r="Q17" s="72">
        <v>1340</v>
      </c>
      <c r="R17" s="72">
        <v>776</v>
      </c>
      <c r="S17" s="72">
        <v>730</v>
      </c>
      <c r="T17" s="72">
        <v>1506</v>
      </c>
      <c r="U17" s="30"/>
      <c r="V17" s="30"/>
      <c r="W17" s="41" t="s">
        <v>396</v>
      </c>
      <c r="X17" s="42" t="s">
        <v>397</v>
      </c>
      <c r="Y17" s="42" t="str">
        <f>[1]Sheet1!F9</f>
        <v>主要地方道川口上尾線</v>
      </c>
      <c r="Z17" s="43" t="str">
        <f>CONCATENATE([1]Sheet1!D9,[1]Sheet1!E9,)</f>
        <v>北区本郷町</v>
      </c>
      <c r="AA17" s="44">
        <v>42263</v>
      </c>
      <c r="AB17" s="45">
        <v>20</v>
      </c>
      <c r="AC17" s="45">
        <v>0</v>
      </c>
      <c r="AD17" s="45">
        <f>[2]調査一覧表!$AC$28</f>
        <v>58</v>
      </c>
      <c r="AE17" s="45">
        <f>[2]調査一覧表!$AD$28</f>
        <v>312</v>
      </c>
      <c r="AF17" s="46"/>
      <c r="AG17" s="30"/>
      <c r="AH17" s="30"/>
      <c r="AI17" s="30"/>
      <c r="AJ17" s="30"/>
    </row>
    <row r="18" spans="1:36" s="86" customFormat="1" ht="12.9" customHeight="1">
      <c r="A18" s="30"/>
      <c r="B18" s="128"/>
      <c r="C18" s="131"/>
      <c r="D18" s="33">
        <v>12030</v>
      </c>
      <c r="E18" s="34" t="s">
        <v>190</v>
      </c>
      <c r="F18" s="35" t="s">
        <v>183</v>
      </c>
      <c r="G18" s="36">
        <v>93</v>
      </c>
      <c r="H18" s="36">
        <v>892</v>
      </c>
      <c r="I18" s="36">
        <v>71</v>
      </c>
      <c r="J18" s="36">
        <v>963</v>
      </c>
      <c r="K18" s="30"/>
      <c r="L18" s="68"/>
      <c r="M18" s="69"/>
      <c r="N18" s="70">
        <v>8</v>
      </c>
      <c r="O18" s="71" t="s">
        <v>71</v>
      </c>
      <c r="P18" s="35" t="s">
        <v>180</v>
      </c>
      <c r="Q18" s="72">
        <v>338</v>
      </c>
      <c r="R18" s="72">
        <v>401</v>
      </c>
      <c r="S18" s="72">
        <v>111</v>
      </c>
      <c r="T18" s="72">
        <v>512</v>
      </c>
      <c r="U18" s="30"/>
      <c r="V18" s="30"/>
      <c r="W18" s="41" t="s">
        <v>398</v>
      </c>
      <c r="X18" s="42" t="s">
        <v>399</v>
      </c>
      <c r="Y18" s="42" t="str">
        <f>[1]Sheet1!F10</f>
        <v>主要地方道さいたま春日部線</v>
      </c>
      <c r="Z18" s="43" t="str">
        <f>CONCATENATE([1]Sheet1!D10,[1]Sheet1!E10,)</f>
        <v>大宮区三橋1丁目</v>
      </c>
      <c r="AA18" s="44">
        <v>42262</v>
      </c>
      <c r="AB18" s="45">
        <v>612</v>
      </c>
      <c r="AC18" s="45">
        <v>0</v>
      </c>
      <c r="AD18" s="45">
        <f>[2]調査一覧表!$AC$36</f>
        <v>93</v>
      </c>
      <c r="AE18" s="45">
        <f>[2]調査一覧表!$AD$36</f>
        <v>475</v>
      </c>
      <c r="AF18" s="46"/>
      <c r="AG18" s="30"/>
      <c r="AH18" s="30"/>
      <c r="AI18" s="30"/>
      <c r="AJ18" s="30"/>
    </row>
    <row r="19" spans="1:36" s="86" customFormat="1" ht="12.9" customHeight="1">
      <c r="A19" s="30"/>
      <c r="B19" s="128"/>
      <c r="C19" s="131"/>
      <c r="D19" s="33">
        <v>12070</v>
      </c>
      <c r="E19" s="34" t="s">
        <v>191</v>
      </c>
      <c r="F19" s="35" t="s">
        <v>188</v>
      </c>
      <c r="G19" s="36">
        <v>2314</v>
      </c>
      <c r="H19" s="36">
        <v>3324</v>
      </c>
      <c r="I19" s="36">
        <v>834</v>
      </c>
      <c r="J19" s="36">
        <v>4158</v>
      </c>
      <c r="K19" s="30"/>
      <c r="L19" s="68"/>
      <c r="M19" s="69"/>
      <c r="N19" s="70">
        <v>9</v>
      </c>
      <c r="O19" s="71" t="s">
        <v>72</v>
      </c>
      <c r="P19" s="35" t="s">
        <v>311</v>
      </c>
      <c r="Q19" s="72">
        <v>153</v>
      </c>
      <c r="R19" s="72">
        <v>309</v>
      </c>
      <c r="S19" s="72">
        <v>194</v>
      </c>
      <c r="T19" s="72">
        <v>503</v>
      </c>
      <c r="U19" s="30"/>
      <c r="V19" s="30"/>
      <c r="W19" s="41" t="s">
        <v>400</v>
      </c>
      <c r="X19" s="42" t="s">
        <v>401</v>
      </c>
      <c r="Y19" s="42" t="str">
        <f>[1]Sheet1!F11</f>
        <v>主要地方道さいたま春日部線</v>
      </c>
      <c r="Z19" s="43" t="str">
        <f>CONCATENATE([1]Sheet1!D11,[1]Sheet1!E11,)</f>
        <v>大宮区堀の内町3丁目</v>
      </c>
      <c r="AA19" s="44">
        <v>42263</v>
      </c>
      <c r="AB19" s="45">
        <v>429</v>
      </c>
      <c r="AC19" s="45">
        <v>0</v>
      </c>
      <c r="AD19" s="45">
        <f>[2]調査一覧表!$AC$39</f>
        <v>33</v>
      </c>
      <c r="AE19" s="45">
        <f>[2]調査一覧表!$AD$39</f>
        <v>51</v>
      </c>
      <c r="AF19" s="46"/>
      <c r="AG19" s="30"/>
      <c r="AH19" s="30"/>
      <c r="AI19" s="30"/>
      <c r="AJ19" s="30"/>
    </row>
    <row r="20" spans="1:36" s="86" customFormat="1" ht="12.9" customHeight="1">
      <c r="A20" s="30"/>
      <c r="B20" s="128"/>
      <c r="C20" s="131"/>
      <c r="D20" s="33">
        <v>12080</v>
      </c>
      <c r="E20" s="34" t="s">
        <v>192</v>
      </c>
      <c r="F20" s="35" t="s">
        <v>183</v>
      </c>
      <c r="G20" s="36">
        <v>605</v>
      </c>
      <c r="H20" s="36">
        <v>1267</v>
      </c>
      <c r="I20" s="36">
        <v>315</v>
      </c>
      <c r="J20" s="36">
        <v>1582</v>
      </c>
      <c r="K20" s="30"/>
      <c r="L20" s="68"/>
      <c r="M20" s="69"/>
      <c r="N20" s="70">
        <v>10</v>
      </c>
      <c r="O20" s="71" t="s">
        <v>73</v>
      </c>
      <c r="P20" s="35" t="s">
        <v>311</v>
      </c>
      <c r="Q20" s="72">
        <v>1582</v>
      </c>
      <c r="R20" s="72">
        <v>764</v>
      </c>
      <c r="S20" s="72">
        <v>509</v>
      </c>
      <c r="T20" s="72">
        <v>1273</v>
      </c>
      <c r="U20" s="30"/>
      <c r="V20" s="30"/>
      <c r="W20" s="41" t="s">
        <v>402</v>
      </c>
      <c r="X20" s="42" t="s">
        <v>403</v>
      </c>
      <c r="Y20" s="42" t="str">
        <f>[1]Sheet1!F12</f>
        <v>主要地方道さいたま春日部線</v>
      </c>
      <c r="Z20" s="43" t="str">
        <f>CONCATENATE([1]Sheet1!D12,[1]Sheet1!E12,)</f>
        <v>大宮区堀の内町3丁目</v>
      </c>
      <c r="AA20" s="44">
        <v>42263</v>
      </c>
      <c r="AB20" s="45">
        <v>330</v>
      </c>
      <c r="AC20" s="45">
        <v>29</v>
      </c>
      <c r="AD20" s="45">
        <f>[2]調査一覧表!$AC$42</f>
        <v>2</v>
      </c>
      <c r="AE20" s="45">
        <f>[2]調査一覧表!$AD$42</f>
        <v>1</v>
      </c>
      <c r="AF20" s="46"/>
      <c r="AG20" s="30"/>
      <c r="AH20" s="30"/>
      <c r="AI20" s="30"/>
      <c r="AJ20" s="30"/>
    </row>
    <row r="21" spans="1:36" s="86" customFormat="1" ht="12.9" customHeight="1">
      <c r="A21" s="30"/>
      <c r="B21" s="128"/>
      <c r="C21" s="131"/>
      <c r="D21" s="33">
        <v>12090</v>
      </c>
      <c r="E21" s="34" t="s">
        <v>193</v>
      </c>
      <c r="F21" s="35" t="s">
        <v>183</v>
      </c>
      <c r="G21" s="36">
        <v>615</v>
      </c>
      <c r="H21" s="36">
        <v>1870</v>
      </c>
      <c r="I21" s="36">
        <v>379</v>
      </c>
      <c r="J21" s="36">
        <v>2249</v>
      </c>
      <c r="K21" s="30"/>
      <c r="L21" s="68"/>
      <c r="M21" s="69"/>
      <c r="N21" s="70">
        <v>11</v>
      </c>
      <c r="O21" s="71" t="s">
        <v>74</v>
      </c>
      <c r="P21" s="35" t="s">
        <v>180</v>
      </c>
      <c r="Q21" s="72">
        <v>884</v>
      </c>
      <c r="R21" s="72">
        <v>478</v>
      </c>
      <c r="S21" s="72">
        <v>176</v>
      </c>
      <c r="T21" s="72">
        <v>654</v>
      </c>
      <c r="U21" s="30"/>
      <c r="V21" s="30"/>
      <c r="W21" s="41" t="s">
        <v>404</v>
      </c>
      <c r="X21" s="42" t="s">
        <v>405</v>
      </c>
      <c r="Y21" s="42" t="str">
        <f>[1]Sheet1!F13</f>
        <v>主要地方道川口上尾線</v>
      </c>
      <c r="Z21" s="43" t="str">
        <f>CONCATENATE([1]Sheet1!D13,[1]Sheet1!E13,)</f>
        <v>大宮区天沼町2丁目</v>
      </c>
      <c r="AA21" s="44">
        <v>42263</v>
      </c>
      <c r="AB21" s="45">
        <v>264</v>
      </c>
      <c r="AC21" s="45">
        <v>0</v>
      </c>
      <c r="AD21" s="45">
        <f>[2]調査一覧表!$AC$45</f>
        <v>27</v>
      </c>
      <c r="AE21" s="45">
        <f>[2]調査一覧表!$AD$45</f>
        <v>52</v>
      </c>
      <c r="AF21" s="46"/>
      <c r="AG21" s="30"/>
      <c r="AH21" s="30"/>
      <c r="AI21" s="30"/>
      <c r="AJ21" s="30"/>
    </row>
    <row r="22" spans="1:36" s="99" customFormat="1" ht="12.9" customHeight="1">
      <c r="A22" s="30"/>
      <c r="B22" s="129"/>
      <c r="C22" s="125"/>
      <c r="D22" s="33">
        <v>12040</v>
      </c>
      <c r="E22" s="34" t="s">
        <v>194</v>
      </c>
      <c r="F22" s="35" t="s">
        <v>195</v>
      </c>
      <c r="G22" s="36">
        <v>106</v>
      </c>
      <c r="H22" s="36">
        <v>792</v>
      </c>
      <c r="I22" s="36">
        <v>29</v>
      </c>
      <c r="J22" s="36">
        <v>821</v>
      </c>
      <c r="K22" s="30"/>
      <c r="L22" s="68"/>
      <c r="M22" s="69"/>
      <c r="N22" s="70">
        <v>12</v>
      </c>
      <c r="O22" s="71" t="s">
        <v>75</v>
      </c>
      <c r="P22" s="35" t="s">
        <v>312</v>
      </c>
      <c r="Q22" s="72">
        <v>388</v>
      </c>
      <c r="R22" s="72">
        <v>117</v>
      </c>
      <c r="S22" s="72">
        <v>299</v>
      </c>
      <c r="T22" s="72">
        <v>416</v>
      </c>
      <c r="U22" s="30"/>
      <c r="V22" s="30"/>
      <c r="W22" s="41" t="s">
        <v>406</v>
      </c>
      <c r="X22" s="42" t="s">
        <v>407</v>
      </c>
      <c r="Y22" s="42" t="str">
        <f>[1]Sheet1!F14</f>
        <v>主要地方道川口上尾線</v>
      </c>
      <c r="Z22" s="43" t="str">
        <f>CONCATENATE([1]Sheet1!D14,[1]Sheet1!E14,)</f>
        <v>大宮区東町1丁目</v>
      </c>
      <c r="AA22" s="44">
        <v>42263</v>
      </c>
      <c r="AB22" s="45">
        <v>273</v>
      </c>
      <c r="AC22" s="45">
        <v>0</v>
      </c>
      <c r="AD22" s="45">
        <f>[2]調査一覧表!$AC$48</f>
        <v>49</v>
      </c>
      <c r="AE22" s="45">
        <f>[2]調査一覧表!$AD$48</f>
        <v>63</v>
      </c>
      <c r="AF22" s="46"/>
      <c r="AG22" s="30"/>
      <c r="AH22" s="30"/>
      <c r="AI22" s="30"/>
      <c r="AJ22" s="30"/>
    </row>
    <row r="23" spans="1:36" s="86" customFormat="1" ht="12.9" customHeight="1">
      <c r="A23" s="30"/>
      <c r="B23" s="127">
        <v>122</v>
      </c>
      <c r="C23" s="124" t="s">
        <v>408</v>
      </c>
      <c r="D23" s="33">
        <v>14010</v>
      </c>
      <c r="E23" s="34" t="s">
        <v>196</v>
      </c>
      <c r="F23" s="35" t="s">
        <v>183</v>
      </c>
      <c r="G23" s="36">
        <v>85</v>
      </c>
      <c r="H23" s="36">
        <v>69</v>
      </c>
      <c r="I23" s="36">
        <v>5</v>
      </c>
      <c r="J23" s="36">
        <v>74</v>
      </c>
      <c r="K23" s="30"/>
      <c r="L23" s="68"/>
      <c r="M23" s="69"/>
      <c r="N23" s="70">
        <v>13</v>
      </c>
      <c r="O23" s="71" t="s">
        <v>76</v>
      </c>
      <c r="P23" s="35" t="s">
        <v>180</v>
      </c>
      <c r="Q23" s="72">
        <v>322</v>
      </c>
      <c r="R23" s="72">
        <v>280</v>
      </c>
      <c r="S23" s="72">
        <v>58</v>
      </c>
      <c r="T23" s="72">
        <v>338</v>
      </c>
      <c r="U23" s="30"/>
      <c r="V23" s="30"/>
      <c r="W23" s="41" t="s">
        <v>409</v>
      </c>
      <c r="X23" s="42" t="s">
        <v>410</v>
      </c>
      <c r="Y23" s="42" t="str">
        <f>[1]Sheet1!F15</f>
        <v>主要地方道川口上尾線</v>
      </c>
      <c r="Z23" s="43" t="str">
        <f>CONCATENATE([1]Sheet1!D15,[1]Sheet1!E15,)</f>
        <v>大宮区高鼻町2丁目</v>
      </c>
      <c r="AA23" s="44">
        <v>42263</v>
      </c>
      <c r="AB23" s="45">
        <v>112</v>
      </c>
      <c r="AC23" s="45">
        <v>0</v>
      </c>
      <c r="AD23" s="45">
        <f>[2]調査一覧表!$AC$51</f>
        <v>0</v>
      </c>
      <c r="AE23" s="45">
        <f>[2]調査一覧表!$AD$51</f>
        <v>0</v>
      </c>
      <c r="AF23" s="46"/>
      <c r="AG23" s="30"/>
      <c r="AH23" s="30"/>
      <c r="AI23" s="30"/>
      <c r="AJ23" s="30"/>
    </row>
    <row r="24" spans="1:36" s="86" customFormat="1" ht="12.9" customHeight="1">
      <c r="A24" s="30"/>
      <c r="B24" s="128"/>
      <c r="C24" s="131"/>
      <c r="D24" s="33">
        <v>14020</v>
      </c>
      <c r="E24" s="34" t="s">
        <v>197</v>
      </c>
      <c r="F24" s="35" t="s">
        <v>198</v>
      </c>
      <c r="G24" s="95">
        <v>28</v>
      </c>
      <c r="H24" s="95">
        <v>61</v>
      </c>
      <c r="I24" s="95">
        <v>5</v>
      </c>
      <c r="J24" s="95">
        <v>66</v>
      </c>
      <c r="K24" s="30"/>
      <c r="L24" s="68"/>
      <c r="M24" s="69"/>
      <c r="N24" s="70">
        <v>14</v>
      </c>
      <c r="O24" s="71" t="s">
        <v>77</v>
      </c>
      <c r="P24" s="35" t="s">
        <v>180</v>
      </c>
      <c r="Q24" s="72">
        <v>2098</v>
      </c>
      <c r="R24" s="72">
        <v>520</v>
      </c>
      <c r="S24" s="72">
        <v>145</v>
      </c>
      <c r="T24" s="72">
        <v>665</v>
      </c>
      <c r="U24" s="30"/>
      <c r="V24" s="30"/>
      <c r="W24" s="41" t="s">
        <v>411</v>
      </c>
      <c r="X24" s="42" t="s">
        <v>412</v>
      </c>
      <c r="Y24" s="42" t="str">
        <f>[1]Sheet1!F16</f>
        <v>主要地方道川口上尾線</v>
      </c>
      <c r="Z24" s="43" t="str">
        <f>CONCATENATE([1]Sheet1!D16,[1]Sheet1!E16,)</f>
        <v>大宮区寿能町1丁目</v>
      </c>
      <c r="AA24" s="44">
        <v>42263</v>
      </c>
      <c r="AB24" s="45">
        <v>90</v>
      </c>
      <c r="AC24" s="45">
        <v>0</v>
      </c>
      <c r="AD24" s="45">
        <f>[2]調査一覧表!$AC$54</f>
        <v>34</v>
      </c>
      <c r="AE24" s="45">
        <f>[2]調査一覧表!$AD$54</f>
        <v>20</v>
      </c>
      <c r="AF24" s="46"/>
      <c r="AG24" s="30"/>
      <c r="AH24" s="30"/>
      <c r="AI24" s="30"/>
      <c r="AJ24" s="30"/>
    </row>
    <row r="25" spans="1:36" s="86" customFormat="1" ht="12.9" customHeight="1">
      <c r="A25" s="30"/>
      <c r="B25" s="128"/>
      <c r="C25" s="131"/>
      <c r="D25" s="33">
        <v>14030</v>
      </c>
      <c r="E25" s="34" t="s">
        <v>199</v>
      </c>
      <c r="F25" s="35" t="s">
        <v>198</v>
      </c>
      <c r="G25" s="95">
        <v>92</v>
      </c>
      <c r="H25" s="95">
        <v>137</v>
      </c>
      <c r="I25" s="95">
        <v>29</v>
      </c>
      <c r="J25" s="95">
        <v>166</v>
      </c>
      <c r="K25" s="30"/>
      <c r="L25" s="68"/>
      <c r="M25" s="69"/>
      <c r="N25" s="70">
        <v>15</v>
      </c>
      <c r="O25" s="71" t="s">
        <v>78</v>
      </c>
      <c r="P25" s="35" t="s">
        <v>311</v>
      </c>
      <c r="Q25" s="72">
        <v>364</v>
      </c>
      <c r="R25" s="72">
        <v>456</v>
      </c>
      <c r="S25" s="72">
        <v>40</v>
      </c>
      <c r="T25" s="72">
        <v>496</v>
      </c>
      <c r="U25" s="30"/>
      <c r="V25" s="30"/>
      <c r="W25" s="41" t="s">
        <v>413</v>
      </c>
      <c r="X25" s="42" t="s">
        <v>414</v>
      </c>
      <c r="Y25" s="42" t="str">
        <f>[1]Sheet1!F17</f>
        <v>一般県道新方須賀さいたま線</v>
      </c>
      <c r="Z25" s="43" t="str">
        <f>CONCATENATE([1]Sheet1!D17,[1]Sheet1!E17,)</f>
        <v>大宮区大門町3丁目</v>
      </c>
      <c r="AA25" s="44">
        <v>42263</v>
      </c>
      <c r="AB25" s="45">
        <v>512</v>
      </c>
      <c r="AC25" s="45">
        <v>0</v>
      </c>
      <c r="AD25" s="45">
        <f>[2]調査一覧表!$AC$57</f>
        <v>68</v>
      </c>
      <c r="AE25" s="45">
        <f>[2]調査一覧表!$AD$57</f>
        <v>70</v>
      </c>
      <c r="AF25" s="46"/>
      <c r="AG25" s="30"/>
      <c r="AH25" s="30"/>
      <c r="AI25" s="30"/>
      <c r="AJ25" s="30"/>
    </row>
    <row r="26" spans="1:36" s="86" customFormat="1" ht="12.9" customHeight="1">
      <c r="A26" s="30"/>
      <c r="B26" s="128"/>
      <c r="C26" s="131"/>
      <c r="D26" s="33">
        <v>14050</v>
      </c>
      <c r="E26" s="34" t="s">
        <v>200</v>
      </c>
      <c r="F26" s="35" t="s">
        <v>180</v>
      </c>
      <c r="G26" s="36">
        <v>81</v>
      </c>
      <c r="H26" s="36">
        <v>490</v>
      </c>
      <c r="I26" s="36">
        <v>34</v>
      </c>
      <c r="J26" s="36">
        <v>524</v>
      </c>
      <c r="K26" s="30"/>
      <c r="L26" s="68"/>
      <c r="M26" s="69"/>
      <c r="N26" s="70">
        <v>16</v>
      </c>
      <c r="O26" s="71" t="s">
        <v>79</v>
      </c>
      <c r="P26" s="35" t="s">
        <v>311</v>
      </c>
      <c r="Q26" s="72">
        <v>187</v>
      </c>
      <c r="R26" s="72">
        <v>112</v>
      </c>
      <c r="S26" s="72">
        <v>117</v>
      </c>
      <c r="T26" s="72">
        <v>229</v>
      </c>
      <c r="U26" s="30"/>
      <c r="V26" s="30"/>
      <c r="W26" s="41" t="s">
        <v>415</v>
      </c>
      <c r="X26" s="42" t="s">
        <v>416</v>
      </c>
      <c r="Y26" s="42" t="str">
        <f>[1]Sheet1!F18</f>
        <v>市道20081号線(南大通東線)</v>
      </c>
      <c r="Z26" s="43" t="str">
        <f>CONCATENATE([1]Sheet1!D18,[1]Sheet1!E18,)</f>
        <v>大宮区浅間町1丁目</v>
      </c>
      <c r="AA26" s="44">
        <v>42263</v>
      </c>
      <c r="AB26" s="45">
        <v>439</v>
      </c>
      <c r="AC26" s="45">
        <v>0</v>
      </c>
      <c r="AD26" s="45">
        <f>[2]調査一覧表!$AC$63</f>
        <v>63</v>
      </c>
      <c r="AE26" s="45">
        <f>[2]調査一覧表!$AD$63</f>
        <v>181</v>
      </c>
      <c r="AF26" s="46"/>
      <c r="AG26" s="30"/>
      <c r="AH26" s="30"/>
      <c r="AI26" s="30"/>
      <c r="AJ26" s="30"/>
    </row>
    <row r="27" spans="1:36" s="86" customFormat="1" ht="12.9" customHeight="1">
      <c r="A27" s="30"/>
      <c r="B27" s="128"/>
      <c r="C27" s="131"/>
      <c r="D27" s="33">
        <v>14060</v>
      </c>
      <c r="E27" s="34" t="s">
        <v>201</v>
      </c>
      <c r="F27" s="35" t="s">
        <v>183</v>
      </c>
      <c r="G27" s="95">
        <v>33</v>
      </c>
      <c r="H27" s="95">
        <v>80</v>
      </c>
      <c r="I27" s="95">
        <v>65</v>
      </c>
      <c r="J27" s="95">
        <v>145</v>
      </c>
      <c r="K27" s="30"/>
      <c r="L27" s="68"/>
      <c r="M27" s="69"/>
      <c r="N27" s="70">
        <v>17</v>
      </c>
      <c r="O27" s="71" t="s">
        <v>80</v>
      </c>
      <c r="P27" s="35" t="s">
        <v>312</v>
      </c>
      <c r="Q27" s="72">
        <v>1592</v>
      </c>
      <c r="R27" s="72">
        <v>1732</v>
      </c>
      <c r="S27" s="72">
        <v>1210</v>
      </c>
      <c r="T27" s="72">
        <v>2942</v>
      </c>
      <c r="U27" s="30"/>
      <c r="V27" s="30"/>
      <c r="W27" s="41" t="s">
        <v>417</v>
      </c>
      <c r="X27" s="42" t="s">
        <v>418</v>
      </c>
      <c r="Y27" s="42" t="str">
        <f>[1]Sheet1!F19</f>
        <v>主要地方道さいたまふじみ野所沢線</v>
      </c>
      <c r="Z27" s="43" t="str">
        <f>CONCATENATE([1]Sheet1!D19,[1]Sheet1!E19,)</f>
        <v>大宮区上小町</v>
      </c>
      <c r="AA27" s="44">
        <v>42262</v>
      </c>
      <c r="AB27" s="45">
        <v>271</v>
      </c>
      <c r="AC27" s="45">
        <v>9</v>
      </c>
      <c r="AD27" s="45">
        <f>[2]調査一覧表!$AC$66</f>
        <v>0</v>
      </c>
      <c r="AE27" s="45">
        <f>[2]調査一覧表!$AD$66</f>
        <v>0</v>
      </c>
      <c r="AF27" s="46"/>
      <c r="AG27" s="30"/>
      <c r="AH27" s="30"/>
      <c r="AI27" s="30"/>
      <c r="AJ27" s="30"/>
    </row>
    <row r="28" spans="1:36" s="86" customFormat="1" ht="12.9" customHeight="1">
      <c r="A28" s="30"/>
      <c r="B28" s="128"/>
      <c r="C28" s="131"/>
      <c r="D28" s="33">
        <v>14070</v>
      </c>
      <c r="E28" s="34" t="s">
        <v>202</v>
      </c>
      <c r="F28" s="35" t="s">
        <v>183</v>
      </c>
      <c r="G28" s="95">
        <v>62</v>
      </c>
      <c r="H28" s="95">
        <v>0</v>
      </c>
      <c r="I28" s="95">
        <v>111</v>
      </c>
      <c r="J28" s="95">
        <v>111</v>
      </c>
      <c r="K28" s="30"/>
      <c r="L28" s="68"/>
      <c r="M28" s="69"/>
      <c r="N28" s="70">
        <v>18</v>
      </c>
      <c r="O28" s="71" t="s">
        <v>81</v>
      </c>
      <c r="P28" s="35" t="s">
        <v>180</v>
      </c>
      <c r="Q28" s="72">
        <v>786</v>
      </c>
      <c r="R28" s="72">
        <v>1121</v>
      </c>
      <c r="S28" s="72">
        <v>245</v>
      </c>
      <c r="T28" s="72">
        <v>1366</v>
      </c>
      <c r="U28" s="30"/>
      <c r="V28" s="30"/>
      <c r="W28" s="41" t="s">
        <v>419</v>
      </c>
      <c r="X28" s="42" t="s">
        <v>420</v>
      </c>
      <c r="Y28" s="42" t="str">
        <f>[1]Sheet1!F20</f>
        <v>主要地方道さいたまふじみ野所沢線</v>
      </c>
      <c r="Z28" s="43" t="str">
        <f>CONCATENATE([1]Sheet1!D20,[1]Sheet1!E20,)</f>
        <v>大宮区桜木町4丁目</v>
      </c>
      <c r="AA28" s="44">
        <v>42263</v>
      </c>
      <c r="AB28" s="45">
        <v>193</v>
      </c>
      <c r="AC28" s="45">
        <v>10</v>
      </c>
      <c r="AD28" s="45">
        <f>[2]調査一覧表!$AC$72</f>
        <v>2</v>
      </c>
      <c r="AE28" s="45">
        <f>[2]調査一覧表!$AD$72</f>
        <v>0</v>
      </c>
      <c r="AF28" s="46"/>
      <c r="AG28" s="30"/>
      <c r="AH28" s="30"/>
      <c r="AI28" s="30"/>
      <c r="AJ28" s="30"/>
    </row>
    <row r="29" spans="1:36" s="86" customFormat="1" ht="12.9" customHeight="1">
      <c r="A29" s="30"/>
      <c r="B29" s="128"/>
      <c r="C29" s="131"/>
      <c r="D29" s="33">
        <v>14080</v>
      </c>
      <c r="E29" s="34" t="s">
        <v>203</v>
      </c>
      <c r="F29" s="35" t="s">
        <v>180</v>
      </c>
      <c r="G29" s="95">
        <v>247</v>
      </c>
      <c r="H29" s="95">
        <v>61</v>
      </c>
      <c r="I29" s="95">
        <v>111</v>
      </c>
      <c r="J29" s="95">
        <v>172</v>
      </c>
      <c r="K29" s="30"/>
      <c r="L29" s="68"/>
      <c r="M29" s="69"/>
      <c r="N29" s="70">
        <v>19</v>
      </c>
      <c r="O29" s="71" t="s">
        <v>82</v>
      </c>
      <c r="P29" s="35" t="s">
        <v>180</v>
      </c>
      <c r="Q29" s="72">
        <v>1</v>
      </c>
      <c r="R29" s="72">
        <v>0</v>
      </c>
      <c r="S29" s="72">
        <v>23</v>
      </c>
      <c r="T29" s="72">
        <v>23</v>
      </c>
      <c r="U29" s="30"/>
      <c r="V29" s="30"/>
      <c r="W29" s="41" t="s">
        <v>421</v>
      </c>
      <c r="X29" s="42" t="s">
        <v>422</v>
      </c>
      <c r="Y29" s="42" t="str">
        <f>[1]Sheet1!F21</f>
        <v>主要地方道さいたま春日部線</v>
      </c>
      <c r="Z29" s="43" t="str">
        <f>CONCATENATE([1]Sheet1!D21,[1]Sheet1!E21,)</f>
        <v>見沼区大字東門前</v>
      </c>
      <c r="AA29" s="44">
        <v>42263</v>
      </c>
      <c r="AB29" s="45">
        <v>91</v>
      </c>
      <c r="AC29" s="45">
        <v>0</v>
      </c>
      <c r="AD29" s="45">
        <f>[2]調査一覧表!$AC$83</f>
        <v>145</v>
      </c>
      <c r="AE29" s="45">
        <f>[2]調査一覧表!$AD$83</f>
        <v>236</v>
      </c>
      <c r="AF29" s="46"/>
      <c r="AG29" s="30"/>
      <c r="AH29" s="30"/>
      <c r="AI29" s="30"/>
      <c r="AJ29" s="30"/>
    </row>
    <row r="30" spans="1:36" s="86" customFormat="1" ht="12.9" customHeight="1">
      <c r="A30" s="30"/>
      <c r="B30" s="129"/>
      <c r="C30" s="125"/>
      <c r="D30" s="33">
        <v>14090</v>
      </c>
      <c r="E30" s="34" t="s">
        <v>204</v>
      </c>
      <c r="F30" s="35" t="s">
        <v>198</v>
      </c>
      <c r="G30" s="36">
        <v>326</v>
      </c>
      <c r="H30" s="36">
        <v>525</v>
      </c>
      <c r="I30" s="36">
        <v>219</v>
      </c>
      <c r="J30" s="36">
        <v>744</v>
      </c>
      <c r="K30" s="30"/>
      <c r="L30" s="68"/>
      <c r="M30" s="69"/>
      <c r="N30" s="70">
        <v>20</v>
      </c>
      <c r="O30" s="71" t="s">
        <v>83</v>
      </c>
      <c r="P30" s="35" t="s">
        <v>311</v>
      </c>
      <c r="Q30" s="72">
        <v>321</v>
      </c>
      <c r="R30" s="72">
        <v>125</v>
      </c>
      <c r="S30" s="72">
        <v>515</v>
      </c>
      <c r="T30" s="72">
        <v>640</v>
      </c>
      <c r="U30" s="30"/>
      <c r="V30" s="30"/>
      <c r="W30" s="41" t="s">
        <v>423</v>
      </c>
      <c r="X30" s="42" t="s">
        <v>424</v>
      </c>
      <c r="Y30" s="42" t="str">
        <f>[1]Sheet1!F22</f>
        <v>主要地方道さいたま幸手線</v>
      </c>
      <c r="Z30" s="43" t="str">
        <f>CONCATENATE([1]Sheet1!D22,[1]Sheet1!E22,)</f>
        <v>見沼区大字東宮下</v>
      </c>
      <c r="AA30" s="44">
        <v>42263</v>
      </c>
      <c r="AB30" s="45">
        <v>340</v>
      </c>
      <c r="AC30" s="45">
        <v>0</v>
      </c>
      <c r="AD30" s="45">
        <f>[2]調査一覧表!$AC$86</f>
        <v>50</v>
      </c>
      <c r="AE30" s="45">
        <f>[2]調査一覧表!$AD$86</f>
        <v>78</v>
      </c>
      <c r="AF30" s="46"/>
      <c r="AG30" s="30"/>
      <c r="AH30" s="30"/>
      <c r="AI30" s="30"/>
      <c r="AJ30" s="30"/>
    </row>
    <row r="31" spans="1:36" s="86" customFormat="1" ht="12.9" customHeight="1">
      <c r="A31" s="30"/>
      <c r="B31" s="134">
        <v>463</v>
      </c>
      <c r="C31" s="130" t="s">
        <v>425</v>
      </c>
      <c r="D31" s="33">
        <v>23110</v>
      </c>
      <c r="E31" s="34" t="s">
        <v>205</v>
      </c>
      <c r="F31" s="35" t="s">
        <v>188</v>
      </c>
      <c r="G31" s="81">
        <v>610</v>
      </c>
      <c r="H31" s="81">
        <v>1496</v>
      </c>
      <c r="I31" s="81">
        <v>104</v>
      </c>
      <c r="J31" s="81">
        <v>1600</v>
      </c>
      <c r="K31" s="30"/>
      <c r="L31" s="68"/>
      <c r="M31" s="69"/>
      <c r="N31" s="70">
        <v>21</v>
      </c>
      <c r="O31" s="71" t="s">
        <v>84</v>
      </c>
      <c r="P31" s="35" t="s">
        <v>180</v>
      </c>
      <c r="Q31" s="72">
        <v>186</v>
      </c>
      <c r="R31" s="72">
        <v>0</v>
      </c>
      <c r="S31" s="72">
        <v>373</v>
      </c>
      <c r="T31" s="72">
        <v>373</v>
      </c>
      <c r="U31" s="30"/>
      <c r="V31" s="30"/>
      <c r="W31" s="41" t="s">
        <v>426</v>
      </c>
      <c r="X31" s="42" t="s">
        <v>427</v>
      </c>
      <c r="Y31" s="42" t="str">
        <f>[1]Sheet1!F23</f>
        <v>主要地方道さいたま菖蒲線</v>
      </c>
      <c r="Z31" s="43" t="str">
        <f>CONCATENATE([1]Sheet1!D23,[1]Sheet1!E23,)</f>
        <v>見沼区東大宮1丁目</v>
      </c>
      <c r="AA31" s="44">
        <v>42263</v>
      </c>
      <c r="AB31" s="45">
        <v>371</v>
      </c>
      <c r="AC31" s="45">
        <v>3</v>
      </c>
      <c r="AD31" s="45">
        <f>[2]調査一覧表!$AC$89</f>
        <v>0</v>
      </c>
      <c r="AE31" s="45">
        <f>[2]調査一覧表!$AD$89</f>
        <v>3</v>
      </c>
      <c r="AF31" s="46"/>
      <c r="AG31" s="30"/>
      <c r="AH31" s="30"/>
      <c r="AI31" s="30"/>
      <c r="AJ31" s="30"/>
    </row>
    <row r="32" spans="1:36" s="86" customFormat="1" ht="12.9" customHeight="1">
      <c r="A32" s="30"/>
      <c r="B32" s="128"/>
      <c r="C32" s="131"/>
      <c r="D32" s="33">
        <v>23120</v>
      </c>
      <c r="E32" s="71" t="s">
        <v>205</v>
      </c>
      <c r="F32" s="35" t="s">
        <v>188</v>
      </c>
      <c r="G32" s="72">
        <v>610</v>
      </c>
      <c r="H32" s="72">
        <v>1496</v>
      </c>
      <c r="I32" s="72">
        <v>104</v>
      </c>
      <c r="J32" s="72">
        <v>1600</v>
      </c>
      <c r="K32" s="30"/>
      <c r="L32" s="68"/>
      <c r="M32" s="69"/>
      <c r="N32" s="70">
        <v>22</v>
      </c>
      <c r="O32" s="71" t="s">
        <v>85</v>
      </c>
      <c r="P32" s="35" t="s">
        <v>180</v>
      </c>
      <c r="Q32" s="72">
        <v>523</v>
      </c>
      <c r="R32" s="72">
        <v>0</v>
      </c>
      <c r="S32" s="72">
        <v>513</v>
      </c>
      <c r="T32" s="72">
        <v>513</v>
      </c>
      <c r="U32" s="30"/>
      <c r="V32" s="30"/>
      <c r="W32" s="41" t="s">
        <v>428</v>
      </c>
      <c r="X32" s="42" t="s">
        <v>429</v>
      </c>
      <c r="Y32" s="42" t="str">
        <f>[1]Sheet1!F24</f>
        <v>一般県道さいたま鳩ヶ谷線</v>
      </c>
      <c r="Z32" s="43" t="str">
        <f>CONCATENATE([1]Sheet1!D24,[1]Sheet1!E24,)</f>
        <v>見沼区大字東宮下</v>
      </c>
      <c r="AA32" s="44">
        <v>42263</v>
      </c>
      <c r="AB32" s="45">
        <v>847</v>
      </c>
      <c r="AC32" s="45">
        <v>0</v>
      </c>
      <c r="AD32" s="45">
        <f>[2]調査一覧表!$AC$93</f>
        <v>39</v>
      </c>
      <c r="AE32" s="45">
        <f>[2]調査一覧表!$AD$93</f>
        <v>81</v>
      </c>
      <c r="AF32" s="46"/>
      <c r="AG32" s="30"/>
      <c r="AH32" s="30"/>
      <c r="AI32" s="30"/>
      <c r="AJ32" s="30"/>
    </row>
    <row r="33" spans="1:36" s="86" customFormat="1" ht="12.9" customHeight="1">
      <c r="A33" s="30"/>
      <c r="B33" s="128"/>
      <c r="C33" s="131"/>
      <c r="D33" s="33">
        <v>23130</v>
      </c>
      <c r="E33" s="34" t="s">
        <v>206</v>
      </c>
      <c r="F33" s="35" t="s">
        <v>207</v>
      </c>
      <c r="G33" s="81">
        <v>1181</v>
      </c>
      <c r="H33" s="81">
        <v>976</v>
      </c>
      <c r="I33" s="81">
        <v>140</v>
      </c>
      <c r="J33" s="81">
        <v>1116</v>
      </c>
      <c r="K33" s="30"/>
      <c r="L33" s="68"/>
      <c r="M33" s="69"/>
      <c r="N33" s="70">
        <v>23</v>
      </c>
      <c r="O33" s="71" t="s">
        <v>86</v>
      </c>
      <c r="P33" s="35" t="s">
        <v>311</v>
      </c>
      <c r="Q33" s="72">
        <v>277</v>
      </c>
      <c r="R33" s="72">
        <v>0</v>
      </c>
      <c r="S33" s="72">
        <v>387</v>
      </c>
      <c r="T33" s="72">
        <v>387</v>
      </c>
      <c r="U33" s="30"/>
      <c r="V33" s="30"/>
      <c r="W33" s="41" t="s">
        <v>430</v>
      </c>
      <c r="X33" s="42" t="s">
        <v>431</v>
      </c>
      <c r="Y33" s="42" t="str">
        <f>[1]Sheet1!F25</f>
        <v>一般県道122号</v>
      </c>
      <c r="Z33" s="43" t="str">
        <f>CONCATENATE([1]Sheet1!D25,[1]Sheet1!E25,)</f>
        <v>岩槻区大字馬込</v>
      </c>
      <c r="AA33" s="44">
        <v>42262</v>
      </c>
      <c r="AB33" s="45">
        <v>30</v>
      </c>
      <c r="AC33" s="45">
        <v>38</v>
      </c>
      <c r="AD33" s="45">
        <f>[2]調査一覧表!$AC$98</f>
        <v>0</v>
      </c>
      <c r="AE33" s="45">
        <f>[2]調査一覧表!$AD$98</f>
        <v>0</v>
      </c>
      <c r="AF33" s="46"/>
      <c r="AG33" s="30"/>
      <c r="AH33" s="30"/>
      <c r="AI33" s="30"/>
      <c r="AJ33" s="30"/>
    </row>
    <row r="34" spans="1:36" s="86" customFormat="1" ht="12.9" customHeight="1">
      <c r="A34" s="30"/>
      <c r="B34" s="128"/>
      <c r="C34" s="131"/>
      <c r="D34" s="33">
        <v>23070</v>
      </c>
      <c r="E34" s="34" t="s">
        <v>208</v>
      </c>
      <c r="F34" s="35" t="s">
        <v>188</v>
      </c>
      <c r="G34" s="81">
        <v>488</v>
      </c>
      <c r="H34" s="81">
        <v>1374</v>
      </c>
      <c r="I34" s="81">
        <v>1366</v>
      </c>
      <c r="J34" s="81">
        <v>2740</v>
      </c>
      <c r="K34" s="30"/>
      <c r="L34" s="68"/>
      <c r="M34" s="69"/>
      <c r="N34" s="70">
        <v>24</v>
      </c>
      <c r="O34" s="71" t="s">
        <v>87</v>
      </c>
      <c r="P34" s="35" t="s">
        <v>311</v>
      </c>
      <c r="Q34" s="72">
        <v>274</v>
      </c>
      <c r="R34" s="72">
        <v>253</v>
      </c>
      <c r="S34" s="72">
        <v>347</v>
      </c>
      <c r="T34" s="72">
        <v>600</v>
      </c>
      <c r="U34" s="30"/>
      <c r="V34" s="30"/>
      <c r="W34" s="41" t="s">
        <v>432</v>
      </c>
      <c r="X34" s="42" t="s">
        <v>433</v>
      </c>
      <c r="Y34" s="42" t="str">
        <f>[1]Sheet1!F26</f>
        <v>一般国道463号バイパス</v>
      </c>
      <c r="Z34" s="43" t="str">
        <f>CONCATENATE([1]Sheet1!D26,[1]Sheet1!E26,)</f>
        <v>岩槻区大字釣上</v>
      </c>
      <c r="AA34" s="44">
        <v>42262</v>
      </c>
      <c r="AB34" s="45">
        <v>32</v>
      </c>
      <c r="AC34" s="45">
        <v>2</v>
      </c>
      <c r="AD34" s="45">
        <f>[2]調査一覧表!$AC$101</f>
        <v>2</v>
      </c>
      <c r="AE34" s="45">
        <f>[2]調査一覧表!$AD$101</f>
        <v>55</v>
      </c>
      <c r="AF34" s="46"/>
      <c r="AG34" s="85"/>
      <c r="AH34" s="85"/>
      <c r="AI34" s="85"/>
      <c r="AJ34" s="85"/>
    </row>
    <row r="35" spans="1:36" s="86" customFormat="1" ht="12.9" customHeight="1">
      <c r="A35" s="30"/>
      <c r="B35" s="128"/>
      <c r="C35" s="131"/>
      <c r="D35" s="33">
        <v>23080</v>
      </c>
      <c r="E35" s="34" t="s">
        <v>209</v>
      </c>
      <c r="F35" s="35" t="s">
        <v>188</v>
      </c>
      <c r="G35" s="81">
        <v>640</v>
      </c>
      <c r="H35" s="81">
        <v>2104</v>
      </c>
      <c r="I35" s="81">
        <v>782</v>
      </c>
      <c r="J35" s="81">
        <v>2886</v>
      </c>
      <c r="K35" s="30"/>
      <c r="L35" s="68"/>
      <c r="M35" s="69"/>
      <c r="N35" s="70">
        <v>25</v>
      </c>
      <c r="O35" s="71" t="s">
        <v>88</v>
      </c>
      <c r="P35" s="35" t="s">
        <v>311</v>
      </c>
      <c r="Q35" s="72">
        <v>321</v>
      </c>
      <c r="R35" s="72">
        <v>310</v>
      </c>
      <c r="S35" s="72">
        <v>259</v>
      </c>
      <c r="T35" s="72">
        <v>569</v>
      </c>
      <c r="U35" s="30"/>
      <c r="V35" s="30"/>
      <c r="W35" s="41" t="s">
        <v>434</v>
      </c>
      <c r="X35" s="42" t="s">
        <v>435</v>
      </c>
      <c r="Y35" s="42" t="str">
        <f>[1]Sheet1!F27</f>
        <v>一般国道463号</v>
      </c>
      <c r="Z35" s="43" t="str">
        <f>CONCATENATE([1]Sheet1!D27,[1]Sheet1!E27,)</f>
        <v>中央区大戸6丁目</v>
      </c>
      <c r="AA35" s="44">
        <v>42262</v>
      </c>
      <c r="AB35" s="45">
        <v>27</v>
      </c>
      <c r="AC35" s="45">
        <v>0</v>
      </c>
      <c r="AD35" s="45">
        <f>[2]調査一覧表!$AC$104</f>
        <v>282</v>
      </c>
      <c r="AE35" s="45">
        <f>[2]調査一覧表!$AD$104</f>
        <v>171</v>
      </c>
      <c r="AF35" s="46"/>
    </row>
    <row r="36" spans="1:36" s="86" customFormat="1" ht="12.9" customHeight="1">
      <c r="A36" s="30"/>
      <c r="B36" s="128"/>
      <c r="C36" s="131"/>
      <c r="D36" s="33">
        <v>23140</v>
      </c>
      <c r="E36" s="34" t="s">
        <v>210</v>
      </c>
      <c r="F36" s="35" t="s">
        <v>180</v>
      </c>
      <c r="G36" s="81">
        <v>660</v>
      </c>
      <c r="H36" s="81">
        <v>685</v>
      </c>
      <c r="I36" s="81">
        <v>584</v>
      </c>
      <c r="J36" s="81">
        <v>1269</v>
      </c>
      <c r="K36" s="30"/>
      <c r="L36" s="68"/>
      <c r="M36" s="69"/>
      <c r="N36" s="70">
        <v>26</v>
      </c>
      <c r="O36" s="71" t="s">
        <v>89</v>
      </c>
      <c r="P36" s="35" t="s">
        <v>311</v>
      </c>
      <c r="Q36" s="72">
        <v>375</v>
      </c>
      <c r="R36" s="72">
        <v>1432</v>
      </c>
      <c r="S36" s="72">
        <v>60</v>
      </c>
      <c r="T36" s="72">
        <v>1492</v>
      </c>
      <c r="U36" s="30"/>
      <c r="V36" s="30"/>
      <c r="W36" s="41" t="s">
        <v>436</v>
      </c>
      <c r="X36" s="42" t="s">
        <v>437</v>
      </c>
      <c r="Y36" s="42" t="str">
        <f>[1]Sheet1!F28</f>
        <v>一般国道463号</v>
      </c>
      <c r="Z36" s="43" t="str">
        <f>CONCATENATE([1]Sheet1!D28,[1]Sheet1!E28,)</f>
        <v>中央区鈴谷1丁目</v>
      </c>
      <c r="AA36" s="44">
        <v>42262</v>
      </c>
      <c r="AB36" s="45">
        <v>188</v>
      </c>
      <c r="AC36" s="45">
        <v>0</v>
      </c>
      <c r="AD36" s="45">
        <f>[2]調査一覧表!$AC$107</f>
        <v>19</v>
      </c>
      <c r="AE36" s="45">
        <f>[2]調査一覧表!$AD$107</f>
        <v>20</v>
      </c>
      <c r="AF36" s="46"/>
    </row>
    <row r="37" spans="1:36" s="86" customFormat="1" ht="12.9" customHeight="1">
      <c r="A37" s="30"/>
      <c r="B37" s="128"/>
      <c r="C37" s="131"/>
      <c r="D37" s="33">
        <v>23020</v>
      </c>
      <c r="E37" s="34" t="s">
        <v>211</v>
      </c>
      <c r="F37" s="35" t="s">
        <v>198</v>
      </c>
      <c r="G37" s="81">
        <v>305</v>
      </c>
      <c r="H37" s="81">
        <v>701</v>
      </c>
      <c r="I37" s="81">
        <v>58</v>
      </c>
      <c r="J37" s="81">
        <v>759</v>
      </c>
      <c r="K37" s="30"/>
      <c r="L37" s="68"/>
      <c r="M37" s="69"/>
      <c r="N37" s="70">
        <v>27</v>
      </c>
      <c r="O37" s="71" t="s">
        <v>90</v>
      </c>
      <c r="P37" s="35" t="s">
        <v>311</v>
      </c>
      <c r="Q37" s="72">
        <v>557</v>
      </c>
      <c r="R37" s="72">
        <v>634</v>
      </c>
      <c r="S37" s="72">
        <v>134</v>
      </c>
      <c r="T37" s="72">
        <v>768</v>
      </c>
      <c r="U37" s="30"/>
      <c r="V37" s="30"/>
      <c r="W37" s="41" t="s">
        <v>438</v>
      </c>
      <c r="X37" s="42" t="s">
        <v>439</v>
      </c>
      <c r="Y37" s="42" t="str">
        <f>[1]Sheet1!F29</f>
        <v>主要地方道さいたま鴻巣線</v>
      </c>
      <c r="Z37" s="43" t="str">
        <f>CONCATENATE([1]Sheet1!D29,[1]Sheet1!E29,)</f>
        <v>中央区大戸1丁目</v>
      </c>
      <c r="AA37" s="44">
        <v>42262</v>
      </c>
      <c r="AB37" s="45">
        <v>27</v>
      </c>
      <c r="AC37" s="45">
        <v>0</v>
      </c>
      <c r="AD37" s="45">
        <f>[2]調査一覧表!$AC$111</f>
        <v>11</v>
      </c>
      <c r="AE37" s="45">
        <f>[2]調査一覧表!$AD$111</f>
        <v>49</v>
      </c>
      <c r="AF37" s="46"/>
    </row>
    <row r="38" spans="1:36" s="86" customFormat="1" ht="12.9" customHeight="1">
      <c r="A38" s="30"/>
      <c r="B38" s="128"/>
      <c r="C38" s="131"/>
      <c r="D38" s="33">
        <v>23030</v>
      </c>
      <c r="E38" s="34" t="s">
        <v>212</v>
      </c>
      <c r="F38" s="35" t="s">
        <v>188</v>
      </c>
      <c r="G38" s="81">
        <v>325</v>
      </c>
      <c r="H38" s="81">
        <v>352</v>
      </c>
      <c r="I38" s="81">
        <v>289</v>
      </c>
      <c r="J38" s="81">
        <v>641</v>
      </c>
      <c r="K38" s="30"/>
      <c r="L38" s="68"/>
      <c r="M38" s="69"/>
      <c r="N38" s="70">
        <v>28</v>
      </c>
      <c r="O38" s="71" t="s">
        <v>91</v>
      </c>
      <c r="P38" s="35" t="s">
        <v>180</v>
      </c>
      <c r="Q38" s="72">
        <v>1317</v>
      </c>
      <c r="R38" s="72">
        <v>1082</v>
      </c>
      <c r="S38" s="72">
        <v>19</v>
      </c>
      <c r="T38" s="72">
        <v>1101</v>
      </c>
      <c r="U38" s="30"/>
      <c r="V38" s="30"/>
      <c r="W38" s="41" t="s">
        <v>440</v>
      </c>
      <c r="X38" s="42" t="s">
        <v>441</v>
      </c>
      <c r="Y38" s="42" t="str">
        <f>[1]Sheet1!F30</f>
        <v>一般県道宗岡さいたま線</v>
      </c>
      <c r="Z38" s="43" t="str">
        <f>CONCATENATE([1]Sheet1!D30,[1]Sheet1!E30,)</f>
        <v>中央区本町東7丁目</v>
      </c>
      <c r="AA38" s="44">
        <v>42262</v>
      </c>
      <c r="AB38" s="45">
        <v>956</v>
      </c>
      <c r="AC38" s="45">
        <v>0</v>
      </c>
      <c r="AD38" s="45">
        <f>[2]調査一覧表!$AC$115</f>
        <v>58</v>
      </c>
      <c r="AE38" s="45">
        <f>[2]調査一覧表!$AD$115</f>
        <v>154</v>
      </c>
      <c r="AF38" s="46"/>
    </row>
    <row r="39" spans="1:36" s="86" customFormat="1" ht="12.9" customHeight="1">
      <c r="A39" s="30"/>
      <c r="B39" s="128"/>
      <c r="C39" s="131"/>
      <c r="D39" s="33">
        <v>23040</v>
      </c>
      <c r="E39" s="34" t="s">
        <v>213</v>
      </c>
      <c r="F39" s="35" t="s">
        <v>207</v>
      </c>
      <c r="G39" s="81">
        <v>1894</v>
      </c>
      <c r="H39" s="81">
        <v>1886</v>
      </c>
      <c r="I39" s="81">
        <v>780</v>
      </c>
      <c r="J39" s="81">
        <v>2666</v>
      </c>
      <c r="K39" s="30"/>
      <c r="L39" s="68"/>
      <c r="M39" s="69"/>
      <c r="N39" s="70">
        <v>29</v>
      </c>
      <c r="O39" s="71" t="s">
        <v>92</v>
      </c>
      <c r="P39" s="35" t="s">
        <v>312</v>
      </c>
      <c r="Q39" s="72">
        <v>80</v>
      </c>
      <c r="R39" s="72">
        <v>12</v>
      </c>
      <c r="S39" s="72">
        <v>70</v>
      </c>
      <c r="T39" s="72">
        <v>82</v>
      </c>
      <c r="U39" s="30"/>
      <c r="V39" s="30"/>
      <c r="W39" s="41" t="s">
        <v>442</v>
      </c>
      <c r="X39" s="42" t="s">
        <v>443</v>
      </c>
      <c r="Y39" s="42" t="str">
        <f>[1]Sheet1!F31</f>
        <v>一般県道宗岡さいたま線</v>
      </c>
      <c r="Z39" s="43" t="str">
        <f>CONCATENATE([1]Sheet1!D31,[1]Sheet1!E31,)</f>
        <v>中央区上落合4丁目</v>
      </c>
      <c r="AA39" s="44">
        <v>42262</v>
      </c>
      <c r="AB39" s="45">
        <v>635</v>
      </c>
      <c r="AC39" s="45">
        <v>0</v>
      </c>
      <c r="AD39" s="45">
        <f>[2]調査一覧表!$AC$118</f>
        <v>39</v>
      </c>
      <c r="AE39" s="45">
        <f>[2]調査一覧表!$AD$118</f>
        <v>78</v>
      </c>
      <c r="AF39" s="46"/>
    </row>
    <row r="40" spans="1:36" s="86" customFormat="1" ht="12.9" customHeight="1">
      <c r="A40" s="30"/>
      <c r="B40" s="128"/>
      <c r="C40" s="131"/>
      <c r="D40" s="33">
        <v>23050</v>
      </c>
      <c r="E40" s="34" t="s">
        <v>214</v>
      </c>
      <c r="F40" s="35" t="s">
        <v>207</v>
      </c>
      <c r="G40" s="81">
        <v>7125</v>
      </c>
      <c r="H40" s="81">
        <v>1447</v>
      </c>
      <c r="I40" s="81">
        <v>1057</v>
      </c>
      <c r="J40" s="81">
        <v>2504</v>
      </c>
      <c r="K40" s="30"/>
      <c r="L40" s="68"/>
      <c r="M40" s="69"/>
      <c r="N40" s="70">
        <v>30</v>
      </c>
      <c r="O40" s="71" t="s">
        <v>93</v>
      </c>
      <c r="P40" s="35" t="s">
        <v>311</v>
      </c>
      <c r="Q40" s="72">
        <v>134</v>
      </c>
      <c r="R40" s="72">
        <v>87</v>
      </c>
      <c r="S40" s="72">
        <v>90</v>
      </c>
      <c r="T40" s="72">
        <v>177</v>
      </c>
      <c r="U40" s="30"/>
      <c r="V40" s="30"/>
      <c r="W40" s="41" t="s">
        <v>444</v>
      </c>
      <c r="X40" s="42" t="s">
        <v>445</v>
      </c>
      <c r="Y40" s="42" t="str">
        <f>[1]Sheet1!F32</f>
        <v>主要地方道さいたまふじみ野所沢線</v>
      </c>
      <c r="Z40" s="43" t="str">
        <f>CONCATENATE([1]Sheet1!D32,[1]Sheet1!E32,)</f>
        <v>中央区大字上落合</v>
      </c>
      <c r="AA40" s="44">
        <v>42263</v>
      </c>
      <c r="AB40" s="45">
        <v>161</v>
      </c>
      <c r="AC40" s="45">
        <v>2</v>
      </c>
      <c r="AD40" s="45">
        <f>[2]調査一覧表!$AC$122</f>
        <v>0</v>
      </c>
      <c r="AE40" s="45">
        <f>[2]調査一覧表!$AD$122</f>
        <v>0</v>
      </c>
      <c r="AF40" s="46"/>
    </row>
    <row r="41" spans="1:36" s="86" customFormat="1" ht="12.9" customHeight="1">
      <c r="A41" s="30"/>
      <c r="B41" s="129"/>
      <c r="C41" s="125"/>
      <c r="D41" s="33">
        <v>23060</v>
      </c>
      <c r="E41" s="34" t="s">
        <v>215</v>
      </c>
      <c r="F41" s="35" t="s">
        <v>207</v>
      </c>
      <c r="G41" s="81">
        <v>2136</v>
      </c>
      <c r="H41" s="81">
        <v>302</v>
      </c>
      <c r="I41" s="81">
        <v>881</v>
      </c>
      <c r="J41" s="81">
        <v>1183</v>
      </c>
      <c r="K41" s="30"/>
      <c r="L41" s="68"/>
      <c r="M41" s="69"/>
      <c r="N41" s="70">
        <v>31</v>
      </c>
      <c r="O41" s="71" t="s">
        <v>94</v>
      </c>
      <c r="P41" s="35" t="s">
        <v>311</v>
      </c>
      <c r="Q41" s="72">
        <v>40</v>
      </c>
      <c r="R41" s="72">
        <v>29</v>
      </c>
      <c r="S41" s="72">
        <v>125</v>
      </c>
      <c r="T41" s="72">
        <v>154</v>
      </c>
      <c r="U41" s="30"/>
      <c r="V41" s="30"/>
      <c r="W41" s="41" t="s">
        <v>446</v>
      </c>
      <c r="X41" s="42" t="s">
        <v>447</v>
      </c>
      <c r="Y41" s="42" t="str">
        <f>[1]Sheet1!F33</f>
        <v>市道363号線</v>
      </c>
      <c r="Z41" s="43" t="str">
        <f>CONCATENATE([1]Sheet1!D33,[1]Sheet1!E33,)</f>
        <v>中央区上峰4丁目</v>
      </c>
      <c r="AA41" s="44">
        <v>42262</v>
      </c>
      <c r="AB41" s="45">
        <v>224</v>
      </c>
      <c r="AC41" s="45">
        <v>0</v>
      </c>
      <c r="AD41" s="45">
        <f>[2]調査一覧表!$AC$129</f>
        <v>173</v>
      </c>
      <c r="AE41" s="45">
        <f>[2]調査一覧表!$AD$129</f>
        <v>417</v>
      </c>
      <c r="AF41" s="46"/>
    </row>
    <row r="42" spans="1:36" s="86" customFormat="1" ht="12.9" customHeight="1">
      <c r="A42" s="30"/>
      <c r="B42" s="119">
        <v>1</v>
      </c>
      <c r="C42" s="126" t="s">
        <v>12</v>
      </c>
      <c r="D42" s="33">
        <v>40010</v>
      </c>
      <c r="E42" s="34" t="s">
        <v>216</v>
      </c>
      <c r="F42" s="35" t="s">
        <v>183</v>
      </c>
      <c r="G42" s="81">
        <v>107</v>
      </c>
      <c r="H42" s="81">
        <v>337</v>
      </c>
      <c r="I42" s="81">
        <v>137</v>
      </c>
      <c r="J42" s="81">
        <v>474</v>
      </c>
      <c r="K42" s="30"/>
      <c r="L42" s="68"/>
      <c r="M42" s="69"/>
      <c r="N42" s="70">
        <v>32</v>
      </c>
      <c r="O42" s="71" t="s">
        <v>95</v>
      </c>
      <c r="P42" s="35" t="s">
        <v>180</v>
      </c>
      <c r="Q42" s="72">
        <v>656</v>
      </c>
      <c r="R42" s="72">
        <v>202</v>
      </c>
      <c r="S42" s="72">
        <v>340</v>
      </c>
      <c r="T42" s="72">
        <v>542</v>
      </c>
      <c r="U42" s="30"/>
      <c r="V42" s="30"/>
      <c r="W42" s="41" t="s">
        <v>448</v>
      </c>
      <c r="X42" s="42" t="s">
        <v>449</v>
      </c>
      <c r="Y42" s="42" t="str">
        <f>[1]Sheet1!F34</f>
        <v>一般県道宗岡さいたま線</v>
      </c>
      <c r="Z42" s="43" t="str">
        <f>CONCATENATE([1]Sheet1!D34,[1]Sheet1!E34,)</f>
        <v>中央区本町東2丁目</v>
      </c>
      <c r="AA42" s="44">
        <v>42262</v>
      </c>
      <c r="AB42" s="45">
        <v>572</v>
      </c>
      <c r="AC42" s="45">
        <v>0</v>
      </c>
      <c r="AD42" s="45">
        <f>[2]調査一覧表!$AC$132</f>
        <v>46</v>
      </c>
      <c r="AE42" s="45">
        <f>[2]調査一覧表!$AD$132</f>
        <v>64</v>
      </c>
      <c r="AF42" s="46"/>
    </row>
    <row r="43" spans="1:36" s="86" customFormat="1" ht="12.9" customHeight="1">
      <c r="A43" s="30"/>
      <c r="B43" s="120"/>
      <c r="C43" s="121"/>
      <c r="D43" s="33">
        <v>40020</v>
      </c>
      <c r="E43" s="34" t="s">
        <v>217</v>
      </c>
      <c r="F43" s="35" t="s">
        <v>180</v>
      </c>
      <c r="G43" s="81">
        <v>33</v>
      </c>
      <c r="H43" s="81">
        <v>331</v>
      </c>
      <c r="I43" s="81">
        <v>29</v>
      </c>
      <c r="J43" s="81">
        <v>360</v>
      </c>
      <c r="K43" s="30"/>
      <c r="L43" s="68"/>
      <c r="M43" s="69"/>
      <c r="N43" s="70">
        <v>33</v>
      </c>
      <c r="O43" s="71" t="s">
        <v>96</v>
      </c>
      <c r="P43" s="35" t="s">
        <v>180</v>
      </c>
      <c r="Q43" s="72">
        <v>824</v>
      </c>
      <c r="R43" s="72">
        <v>1045</v>
      </c>
      <c r="S43" s="72">
        <v>42</v>
      </c>
      <c r="T43" s="72">
        <v>1087</v>
      </c>
      <c r="U43" s="30"/>
      <c r="V43" s="30"/>
      <c r="W43" s="41" t="s">
        <v>450</v>
      </c>
      <c r="X43" s="42" t="s">
        <v>451</v>
      </c>
      <c r="Y43" s="42" t="str">
        <f>[1]Sheet1!F35</f>
        <v>主要地方道さいたま鴻巣線バイパス</v>
      </c>
      <c r="Z43" s="43" t="str">
        <f>CONCATENATE([1]Sheet1!D35,[1]Sheet1!E35,)</f>
        <v>中央区大字大戸</v>
      </c>
      <c r="AA43" s="44">
        <v>42262</v>
      </c>
      <c r="AB43" s="45">
        <v>250</v>
      </c>
      <c r="AC43" s="45">
        <v>3</v>
      </c>
      <c r="AD43" s="45">
        <f>[2]調査一覧表!$AC$135</f>
        <v>1</v>
      </c>
      <c r="AE43" s="45">
        <f>[2]調査一覧表!$AD$135</f>
        <v>0</v>
      </c>
      <c r="AF43" s="46"/>
    </row>
    <row r="44" spans="1:36" s="86" customFormat="1" ht="12.9" customHeight="1">
      <c r="A44" s="30"/>
      <c r="B44" s="120"/>
      <c r="C44" s="121"/>
      <c r="D44" s="33">
        <v>40030</v>
      </c>
      <c r="E44" s="34" t="s">
        <v>218</v>
      </c>
      <c r="F44" s="35" t="s">
        <v>183</v>
      </c>
      <c r="G44" s="81">
        <v>291</v>
      </c>
      <c r="H44" s="81">
        <v>785</v>
      </c>
      <c r="I44" s="81">
        <v>142</v>
      </c>
      <c r="J44" s="81">
        <v>927</v>
      </c>
      <c r="K44" s="30"/>
      <c r="L44" s="73"/>
      <c r="M44" s="69"/>
      <c r="N44" s="70">
        <v>34</v>
      </c>
      <c r="O44" s="71" t="s">
        <v>97</v>
      </c>
      <c r="P44" s="35" t="s">
        <v>180</v>
      </c>
      <c r="Q44" s="72">
        <v>1147</v>
      </c>
      <c r="R44" s="72">
        <v>1348</v>
      </c>
      <c r="S44" s="72">
        <v>121</v>
      </c>
      <c r="T44" s="72">
        <v>1469</v>
      </c>
      <c r="U44" s="30"/>
      <c r="V44" s="30"/>
      <c r="W44" s="41" t="s">
        <v>452</v>
      </c>
      <c r="X44" s="42" t="s">
        <v>453</v>
      </c>
      <c r="Y44" s="42" t="str">
        <f>[1]Sheet1!F36</f>
        <v>主要地方道さいたま鴻巣線</v>
      </c>
      <c r="Z44" s="43" t="str">
        <f>CONCATENATE([1]Sheet1!D36,[1]Sheet1!E36,)</f>
        <v>桜区大字五関</v>
      </c>
      <c r="AA44" s="44">
        <v>42262</v>
      </c>
      <c r="AB44" s="45">
        <v>100</v>
      </c>
      <c r="AC44" s="45">
        <v>0</v>
      </c>
      <c r="AD44" s="45">
        <f>[2]調査一覧表!$AC$138</f>
        <v>1</v>
      </c>
      <c r="AE44" s="45">
        <f>[2]調査一覧表!$AD$138</f>
        <v>4</v>
      </c>
      <c r="AF44" s="46"/>
    </row>
    <row r="45" spans="1:36" s="86" customFormat="1" ht="12.9" customHeight="1">
      <c r="A45" s="30"/>
      <c r="B45" s="120"/>
      <c r="C45" s="121"/>
      <c r="D45" s="33">
        <v>40040</v>
      </c>
      <c r="E45" s="34" t="s">
        <v>219</v>
      </c>
      <c r="F45" s="35" t="s">
        <v>188</v>
      </c>
      <c r="G45" s="81">
        <v>188</v>
      </c>
      <c r="H45" s="81">
        <v>548</v>
      </c>
      <c r="I45" s="81">
        <v>75</v>
      </c>
      <c r="J45" s="81">
        <v>623</v>
      </c>
      <c r="K45" s="30"/>
      <c r="L45" s="68"/>
      <c r="M45" s="69"/>
      <c r="N45" s="70">
        <v>35</v>
      </c>
      <c r="O45" s="71" t="s">
        <v>98</v>
      </c>
      <c r="P45" s="35" t="s">
        <v>180</v>
      </c>
      <c r="Q45" s="72">
        <v>947</v>
      </c>
      <c r="R45" s="72">
        <v>1059</v>
      </c>
      <c r="S45" s="72">
        <v>86</v>
      </c>
      <c r="T45" s="72">
        <v>1145</v>
      </c>
      <c r="U45" s="30"/>
      <c r="V45" s="30"/>
      <c r="W45" s="41" t="s">
        <v>454</v>
      </c>
      <c r="X45" s="42" t="s">
        <v>455</v>
      </c>
      <c r="Y45" s="42" t="str">
        <f>[1]Sheet1!F37</f>
        <v>一般国道463号</v>
      </c>
      <c r="Z45" s="43" t="str">
        <f>CONCATENATE([1]Sheet1!D37,[1]Sheet1!E37,)</f>
        <v>浦和区常盤9丁目</v>
      </c>
      <c r="AA45" s="44">
        <v>42263</v>
      </c>
      <c r="AB45" s="45">
        <v>631</v>
      </c>
      <c r="AC45" s="45">
        <v>0</v>
      </c>
      <c r="AD45" s="45">
        <f>[2]調査一覧表!$AC$141</f>
        <v>360</v>
      </c>
      <c r="AE45" s="45">
        <f>[2]調査一覧表!$AD$141</f>
        <v>621</v>
      </c>
      <c r="AF45" s="46"/>
    </row>
    <row r="46" spans="1:36" s="86" customFormat="1" ht="12.9" customHeight="1">
      <c r="A46" s="30"/>
      <c r="B46" s="120"/>
      <c r="C46" s="121"/>
      <c r="D46" s="33">
        <v>40050</v>
      </c>
      <c r="E46" s="34" t="s">
        <v>220</v>
      </c>
      <c r="F46" s="35" t="s">
        <v>188</v>
      </c>
      <c r="G46" s="81">
        <v>373</v>
      </c>
      <c r="H46" s="81">
        <v>675</v>
      </c>
      <c r="I46" s="81">
        <v>112</v>
      </c>
      <c r="J46" s="81">
        <v>787</v>
      </c>
      <c r="K46" s="30"/>
      <c r="L46" s="68"/>
      <c r="M46" s="69"/>
      <c r="N46" s="70">
        <v>36</v>
      </c>
      <c r="O46" s="71" t="s">
        <v>99</v>
      </c>
      <c r="P46" s="35" t="s">
        <v>180</v>
      </c>
      <c r="Q46" s="72">
        <v>5001</v>
      </c>
      <c r="R46" s="72">
        <v>162</v>
      </c>
      <c r="S46" s="72">
        <v>1030</v>
      </c>
      <c r="T46" s="72">
        <v>1192</v>
      </c>
      <c r="U46" s="30"/>
      <c r="V46" s="30"/>
      <c r="W46" s="41" t="s">
        <v>456</v>
      </c>
      <c r="X46" s="42" t="s">
        <v>457</v>
      </c>
      <c r="Y46" s="42" t="str">
        <f>[1]Sheet1!F38</f>
        <v>主要地方道川口上尾線</v>
      </c>
      <c r="Z46" s="43" t="str">
        <f>CONCATENATE([1]Sheet1!D38,[1]Sheet1!E38,)</f>
        <v>浦和区駒場1丁目</v>
      </c>
      <c r="AA46" s="44">
        <v>42263</v>
      </c>
      <c r="AB46" s="45">
        <v>70</v>
      </c>
      <c r="AC46" s="45">
        <v>0</v>
      </c>
      <c r="AD46" s="45">
        <f>[2]調査一覧表!$AC$144</f>
        <v>5</v>
      </c>
      <c r="AE46" s="45">
        <f>[2]調査一覧表!$AD$144</f>
        <v>60</v>
      </c>
      <c r="AF46" s="46"/>
    </row>
    <row r="47" spans="1:36" s="86" customFormat="1" ht="12.9" customHeight="1">
      <c r="A47" s="30"/>
      <c r="B47" s="120"/>
      <c r="C47" s="121"/>
      <c r="D47" s="33">
        <v>40060</v>
      </c>
      <c r="E47" s="34" t="s">
        <v>221</v>
      </c>
      <c r="F47" s="35" t="s">
        <v>207</v>
      </c>
      <c r="G47" s="81">
        <v>585</v>
      </c>
      <c r="H47" s="81">
        <v>1278</v>
      </c>
      <c r="I47" s="81">
        <v>200</v>
      </c>
      <c r="J47" s="81">
        <v>1478</v>
      </c>
      <c r="K47" s="30"/>
      <c r="L47" s="68"/>
      <c r="M47" s="69"/>
      <c r="N47" s="70">
        <v>37</v>
      </c>
      <c r="O47" s="71" t="s">
        <v>100</v>
      </c>
      <c r="P47" s="35" t="s">
        <v>180</v>
      </c>
      <c r="Q47" s="72">
        <v>7258</v>
      </c>
      <c r="R47" s="72">
        <v>807</v>
      </c>
      <c r="S47" s="72">
        <v>309</v>
      </c>
      <c r="T47" s="72">
        <v>1116</v>
      </c>
      <c r="U47" s="30"/>
      <c r="V47" s="30"/>
      <c r="W47" s="41" t="s">
        <v>458</v>
      </c>
      <c r="X47" s="42" t="s">
        <v>459</v>
      </c>
      <c r="Y47" s="42" t="str">
        <f>[1]Sheet1!F39</f>
        <v>主要地方道さいたま鴻巣線</v>
      </c>
      <c r="Z47" s="43" t="str">
        <f>CONCATENATE([1]Sheet1!D39,[1]Sheet1!E39,)</f>
        <v>浦和区常盤6丁目</v>
      </c>
      <c r="AA47" s="44">
        <v>42262</v>
      </c>
      <c r="AB47" s="45">
        <v>891</v>
      </c>
      <c r="AC47" s="45">
        <v>0</v>
      </c>
      <c r="AD47" s="45">
        <f>[2]調査一覧表!$AC$148</f>
        <v>38</v>
      </c>
      <c r="AE47" s="45">
        <f>[2]調査一覧表!$AD$148</f>
        <v>232</v>
      </c>
      <c r="AF47" s="46"/>
    </row>
    <row r="48" spans="1:36" s="86" customFormat="1" ht="12.9" customHeight="1">
      <c r="A48" s="30"/>
      <c r="B48" s="120"/>
      <c r="C48" s="121"/>
      <c r="D48" s="33">
        <v>40070</v>
      </c>
      <c r="E48" s="34" t="s">
        <v>222</v>
      </c>
      <c r="F48" s="35" t="s">
        <v>188</v>
      </c>
      <c r="G48" s="81">
        <v>87</v>
      </c>
      <c r="H48" s="81">
        <v>212</v>
      </c>
      <c r="I48" s="81">
        <v>245</v>
      </c>
      <c r="J48" s="81">
        <v>457</v>
      </c>
      <c r="K48" s="30"/>
      <c r="L48" s="68"/>
      <c r="M48" s="69"/>
      <c r="N48" s="70">
        <v>38</v>
      </c>
      <c r="O48" s="71" t="s">
        <v>101</v>
      </c>
      <c r="P48" s="35" t="s">
        <v>180</v>
      </c>
      <c r="Q48" s="72">
        <v>390</v>
      </c>
      <c r="R48" s="72">
        <v>637</v>
      </c>
      <c r="S48" s="72">
        <v>95</v>
      </c>
      <c r="T48" s="72">
        <v>732</v>
      </c>
      <c r="U48" s="30"/>
      <c r="V48" s="30"/>
      <c r="W48" s="41" t="s">
        <v>460</v>
      </c>
      <c r="X48" s="42" t="s">
        <v>461</v>
      </c>
      <c r="Y48" s="42" t="str">
        <f>[1]Sheet1!F40</f>
        <v>一般県道鴻巣桶川さいたま線</v>
      </c>
      <c r="Z48" s="43" t="str">
        <f>CONCATENATE([1]Sheet1!D40,[1]Sheet1!E40,)</f>
        <v>浦和区北浦和2丁目</v>
      </c>
      <c r="AA48" s="44">
        <v>42263</v>
      </c>
      <c r="AB48" s="45">
        <v>209</v>
      </c>
      <c r="AC48" s="45">
        <v>0</v>
      </c>
      <c r="AD48" s="45">
        <f>[2]調査一覧表!$AC$152</f>
        <v>84</v>
      </c>
      <c r="AE48" s="45">
        <f>[2]調査一覧表!$AD$152</f>
        <v>75</v>
      </c>
      <c r="AF48" s="46"/>
    </row>
    <row r="49" spans="1:32" s="86" customFormat="1" ht="12.9" customHeight="1">
      <c r="A49" s="30"/>
      <c r="B49" s="120"/>
      <c r="C49" s="121"/>
      <c r="D49" s="33">
        <v>40080</v>
      </c>
      <c r="E49" s="34" t="s">
        <v>223</v>
      </c>
      <c r="F49" s="35" t="s">
        <v>198</v>
      </c>
      <c r="G49" s="81">
        <v>378</v>
      </c>
      <c r="H49" s="81">
        <v>186</v>
      </c>
      <c r="I49" s="81">
        <v>327</v>
      </c>
      <c r="J49" s="81">
        <v>513</v>
      </c>
      <c r="K49" s="30"/>
      <c r="L49" s="68"/>
      <c r="M49" s="69"/>
      <c r="N49" s="70">
        <v>39</v>
      </c>
      <c r="O49" s="71" t="s">
        <v>102</v>
      </c>
      <c r="P49" s="35" t="s">
        <v>180</v>
      </c>
      <c r="Q49" s="72">
        <v>576</v>
      </c>
      <c r="R49" s="72">
        <v>544</v>
      </c>
      <c r="S49" s="72">
        <v>478</v>
      </c>
      <c r="T49" s="72">
        <v>1022</v>
      </c>
      <c r="U49" s="30"/>
      <c r="V49" s="30"/>
      <c r="W49" s="41" t="s">
        <v>462</v>
      </c>
      <c r="X49" s="42" t="s">
        <v>463</v>
      </c>
      <c r="Y49" s="42" t="str">
        <f>[1]Sheet1!F41</f>
        <v>一般県道鴻巣桶川さいたま線</v>
      </c>
      <c r="Z49" s="43" t="str">
        <f>CONCATENATE([1]Sheet1!D41,[1]Sheet1!E41,)</f>
        <v>浦和区針ヶ谷1丁目</v>
      </c>
      <c r="AA49" s="44">
        <v>42263</v>
      </c>
      <c r="AB49" s="45">
        <v>84</v>
      </c>
      <c r="AC49" s="45">
        <v>0</v>
      </c>
      <c r="AD49" s="45">
        <f>[2]調査一覧表!$AC$160</f>
        <v>72</v>
      </c>
      <c r="AE49" s="45">
        <f>[2]調査一覧表!$AD$160</f>
        <v>99</v>
      </c>
      <c r="AF49" s="46"/>
    </row>
    <row r="50" spans="1:32" s="86" customFormat="1" ht="12.9" customHeight="1">
      <c r="A50" s="30"/>
      <c r="B50" s="119">
        <v>2</v>
      </c>
      <c r="C50" s="126" t="s">
        <v>13</v>
      </c>
      <c r="D50" s="33">
        <v>40090</v>
      </c>
      <c r="E50" s="34" t="s">
        <v>224</v>
      </c>
      <c r="F50" s="35" t="s">
        <v>198</v>
      </c>
      <c r="G50" s="81">
        <v>290</v>
      </c>
      <c r="H50" s="81">
        <v>0</v>
      </c>
      <c r="I50" s="81">
        <v>623</v>
      </c>
      <c r="J50" s="81">
        <v>623</v>
      </c>
      <c r="K50" s="30"/>
      <c r="L50" s="68"/>
      <c r="M50" s="69"/>
      <c r="N50" s="70">
        <v>40</v>
      </c>
      <c r="O50" s="71" t="s">
        <v>103</v>
      </c>
      <c r="P50" s="35" t="s">
        <v>180</v>
      </c>
      <c r="Q50" s="72">
        <v>918</v>
      </c>
      <c r="R50" s="72">
        <v>597</v>
      </c>
      <c r="S50" s="72">
        <v>164</v>
      </c>
      <c r="T50" s="72">
        <v>761</v>
      </c>
      <c r="U50" s="30"/>
      <c r="V50" s="30"/>
      <c r="W50" s="41" t="s">
        <v>464</v>
      </c>
      <c r="X50" s="42" t="s">
        <v>465</v>
      </c>
      <c r="Y50" s="42" t="str">
        <f>[1]Sheet1!F42</f>
        <v>市道F第507号</v>
      </c>
      <c r="Z50" s="43" t="str">
        <f>CONCATENATE([1]Sheet1!D42,[1]Sheet1!E42,)</f>
        <v>浦和区高砂1丁目</v>
      </c>
      <c r="AA50" s="44">
        <v>42263</v>
      </c>
      <c r="AB50" s="45">
        <v>327</v>
      </c>
      <c r="AC50" s="45">
        <v>0</v>
      </c>
      <c r="AD50" s="45">
        <f>[2]調査一覧表!$AC$163</f>
        <v>220</v>
      </c>
      <c r="AE50" s="45">
        <f>[2]調査一覧表!$AD$163</f>
        <v>76</v>
      </c>
      <c r="AF50" s="46"/>
    </row>
    <row r="51" spans="1:32" s="86" customFormat="1" ht="12.9" customHeight="1">
      <c r="A51" s="30"/>
      <c r="B51" s="120"/>
      <c r="C51" s="121"/>
      <c r="D51" s="33">
        <v>40100</v>
      </c>
      <c r="E51" s="34" t="s">
        <v>225</v>
      </c>
      <c r="F51" s="35" t="s">
        <v>183</v>
      </c>
      <c r="G51" s="81">
        <v>840</v>
      </c>
      <c r="H51" s="81">
        <v>1136</v>
      </c>
      <c r="I51" s="81">
        <v>398</v>
      </c>
      <c r="J51" s="81">
        <v>1534</v>
      </c>
      <c r="K51" s="30"/>
      <c r="L51" s="68"/>
      <c r="M51" s="69"/>
      <c r="N51" s="70">
        <v>41</v>
      </c>
      <c r="O51" s="71" t="s">
        <v>104</v>
      </c>
      <c r="P51" s="35" t="s">
        <v>180</v>
      </c>
      <c r="Q51" s="72">
        <v>347</v>
      </c>
      <c r="R51" s="72">
        <v>409</v>
      </c>
      <c r="S51" s="72">
        <v>98</v>
      </c>
      <c r="T51" s="72">
        <v>507</v>
      </c>
      <c r="U51" s="30"/>
      <c r="V51" s="30"/>
      <c r="W51" s="41" t="s">
        <v>466</v>
      </c>
      <c r="X51" s="42" t="s">
        <v>467</v>
      </c>
      <c r="Y51" s="42" t="str">
        <f>[1]Sheet1!F43</f>
        <v>一般国道463号</v>
      </c>
      <c r="Z51" s="43" t="str">
        <f>CONCATENATE([1]Sheet1!D43,[1]Sheet1!E43,)</f>
        <v>浦和区常盤5丁目</v>
      </c>
      <c r="AA51" s="44">
        <v>42263</v>
      </c>
      <c r="AB51" s="45">
        <v>628</v>
      </c>
      <c r="AC51" s="45">
        <v>6</v>
      </c>
      <c r="AD51" s="45">
        <f>[2]調査一覧表!$AC$170</f>
        <v>4</v>
      </c>
      <c r="AE51" s="45">
        <f>[2]調査一覧表!$AD$170</f>
        <v>0</v>
      </c>
      <c r="AF51" s="46"/>
    </row>
    <row r="52" spans="1:32" s="86" customFormat="1" ht="12.9" customHeight="1">
      <c r="A52" s="30"/>
      <c r="B52" s="120"/>
      <c r="C52" s="121"/>
      <c r="D52" s="33">
        <v>40110</v>
      </c>
      <c r="E52" s="34" t="s">
        <v>226</v>
      </c>
      <c r="F52" s="35" t="s">
        <v>207</v>
      </c>
      <c r="G52" s="81">
        <v>2369</v>
      </c>
      <c r="H52" s="81">
        <v>4057</v>
      </c>
      <c r="I52" s="81">
        <v>216</v>
      </c>
      <c r="J52" s="81">
        <v>4273</v>
      </c>
      <c r="K52" s="30"/>
      <c r="L52" s="68"/>
      <c r="M52" s="69"/>
      <c r="N52" s="70">
        <v>42</v>
      </c>
      <c r="O52" s="71" t="s">
        <v>105</v>
      </c>
      <c r="P52" s="35" t="s">
        <v>313</v>
      </c>
      <c r="Q52" s="72">
        <v>1187</v>
      </c>
      <c r="R52" s="72">
        <v>399</v>
      </c>
      <c r="S52" s="72">
        <v>419</v>
      </c>
      <c r="T52" s="72">
        <v>818</v>
      </c>
      <c r="U52" s="30"/>
      <c r="V52" s="30"/>
      <c r="W52" s="41" t="s">
        <v>468</v>
      </c>
      <c r="X52" s="42" t="s">
        <v>469</v>
      </c>
      <c r="Y52" s="42" t="str">
        <f>[1]Sheet1!F44</f>
        <v>主要地方道川口上尾線</v>
      </c>
      <c r="Z52" s="43" t="str">
        <f>CONCATENATE([1]Sheet1!D44,[1]Sheet1!E44,)</f>
        <v>浦和区上木崎3丁目</v>
      </c>
      <c r="AA52" s="44">
        <v>42263</v>
      </c>
      <c r="AB52" s="45">
        <v>701</v>
      </c>
      <c r="AC52" s="45">
        <v>0</v>
      </c>
      <c r="AD52" s="45">
        <f>[2]調査一覧表!$AC$173</f>
        <v>229</v>
      </c>
      <c r="AE52" s="45">
        <f>[2]調査一覧表!$AD$173</f>
        <v>134</v>
      </c>
      <c r="AF52" s="46"/>
    </row>
    <row r="53" spans="1:32" s="86" customFormat="1" ht="12.9" customHeight="1">
      <c r="A53" s="30"/>
      <c r="B53" s="120"/>
      <c r="C53" s="121"/>
      <c r="D53" s="33">
        <v>40120</v>
      </c>
      <c r="E53" s="34" t="s">
        <v>227</v>
      </c>
      <c r="F53" s="35" t="s">
        <v>183</v>
      </c>
      <c r="G53" s="81">
        <v>682</v>
      </c>
      <c r="H53" s="81">
        <v>1530</v>
      </c>
      <c r="I53" s="81">
        <v>861</v>
      </c>
      <c r="J53" s="81">
        <v>2391</v>
      </c>
      <c r="K53" s="30"/>
      <c r="L53" s="68"/>
      <c r="M53" s="69"/>
      <c r="N53" s="70">
        <v>43</v>
      </c>
      <c r="O53" s="71" t="s">
        <v>106</v>
      </c>
      <c r="P53" s="35" t="s">
        <v>180</v>
      </c>
      <c r="Q53" s="72">
        <v>255</v>
      </c>
      <c r="R53" s="72">
        <v>873</v>
      </c>
      <c r="S53" s="72">
        <v>80</v>
      </c>
      <c r="T53" s="72">
        <v>953</v>
      </c>
      <c r="U53" s="30"/>
      <c r="V53" s="30"/>
      <c r="W53" s="41" t="s">
        <v>470</v>
      </c>
      <c r="X53" s="42" t="s">
        <v>471</v>
      </c>
      <c r="Y53" s="42" t="str">
        <f>[1]Sheet1!F45</f>
        <v>一般県道さいたま北袋線</v>
      </c>
      <c r="Z53" s="43" t="str">
        <f>CONCATENATE([1]Sheet1!D45,[1]Sheet1!E45,)</f>
        <v>浦和区上木崎3丁目</v>
      </c>
      <c r="AA53" s="44">
        <v>42263</v>
      </c>
      <c r="AB53" s="45">
        <v>488</v>
      </c>
      <c r="AC53" s="45">
        <v>5</v>
      </c>
      <c r="AD53" s="45">
        <f>[2]調査一覧表!$AC$176</f>
        <v>6</v>
      </c>
      <c r="AE53" s="45">
        <f>[2]調査一覧表!$AD$176</f>
        <v>0</v>
      </c>
      <c r="AF53" s="46"/>
    </row>
    <row r="54" spans="1:32" s="86" customFormat="1" ht="12.9" customHeight="1">
      <c r="A54" s="30"/>
      <c r="B54" s="120"/>
      <c r="C54" s="121"/>
      <c r="D54" s="33">
        <v>40130</v>
      </c>
      <c r="E54" s="34" t="s">
        <v>228</v>
      </c>
      <c r="F54" s="35" t="s">
        <v>198</v>
      </c>
      <c r="G54" s="81">
        <v>235</v>
      </c>
      <c r="H54" s="81">
        <v>356</v>
      </c>
      <c r="I54" s="81">
        <v>413</v>
      </c>
      <c r="J54" s="81">
        <v>769</v>
      </c>
      <c r="K54" s="30"/>
      <c r="L54" s="68"/>
      <c r="M54" s="69"/>
      <c r="N54" s="70">
        <v>44</v>
      </c>
      <c r="O54" s="71" t="s">
        <v>107</v>
      </c>
      <c r="P54" s="35" t="s">
        <v>180</v>
      </c>
      <c r="Q54" s="72">
        <v>1143</v>
      </c>
      <c r="R54" s="72">
        <v>973</v>
      </c>
      <c r="S54" s="72">
        <v>376</v>
      </c>
      <c r="T54" s="72">
        <v>1349</v>
      </c>
      <c r="U54" s="30"/>
      <c r="V54" s="30"/>
      <c r="W54" s="41" t="s">
        <v>472</v>
      </c>
      <c r="X54" s="42" t="s">
        <v>473</v>
      </c>
      <c r="Y54" s="42" t="str">
        <f>[1]Sheet1!F46</f>
        <v>主要地方道さいたま草加線</v>
      </c>
      <c r="Z54" s="43" t="str">
        <f>CONCATENATE([1]Sheet1!D46,[1]Sheet1!E46,)</f>
        <v>南区大字太田窪</v>
      </c>
      <c r="AA54" s="44">
        <v>42263</v>
      </c>
      <c r="AB54" s="45">
        <v>110</v>
      </c>
      <c r="AC54" s="45">
        <v>0</v>
      </c>
      <c r="AD54" s="45">
        <f>[2]調査一覧表!$AC$179</f>
        <v>22</v>
      </c>
      <c r="AE54" s="45">
        <f>[2]調査一覧表!$AD$179</f>
        <v>2</v>
      </c>
      <c r="AF54" s="46"/>
    </row>
    <row r="55" spans="1:32" s="86" customFormat="1" ht="12.9" customHeight="1">
      <c r="A55" s="30"/>
      <c r="B55" s="120"/>
      <c r="C55" s="121"/>
      <c r="D55" s="33">
        <v>40140</v>
      </c>
      <c r="E55" s="34" t="s">
        <v>229</v>
      </c>
      <c r="F55" s="35" t="s">
        <v>183</v>
      </c>
      <c r="G55" s="81">
        <v>82</v>
      </c>
      <c r="H55" s="81">
        <v>472</v>
      </c>
      <c r="I55" s="81">
        <v>174</v>
      </c>
      <c r="J55" s="81">
        <v>646</v>
      </c>
      <c r="K55" s="30"/>
      <c r="L55" s="68"/>
      <c r="M55" s="69"/>
      <c r="N55" s="70">
        <v>45</v>
      </c>
      <c r="O55" s="71" t="s">
        <v>108</v>
      </c>
      <c r="P55" s="35" t="s">
        <v>180</v>
      </c>
      <c r="Q55" s="72">
        <v>338</v>
      </c>
      <c r="R55" s="72">
        <v>0</v>
      </c>
      <c r="S55" s="72">
        <v>615</v>
      </c>
      <c r="T55" s="72">
        <v>615</v>
      </c>
      <c r="U55" s="30"/>
      <c r="V55" s="30"/>
      <c r="W55" s="41" t="s">
        <v>474</v>
      </c>
      <c r="X55" s="42" t="s">
        <v>475</v>
      </c>
      <c r="Y55" s="42" t="str">
        <f>[1]Sheet1!F47</f>
        <v>主要地方道川口上尾線</v>
      </c>
      <c r="Z55" s="43" t="str">
        <f>CONCATENATE([1]Sheet1!D47,[1]Sheet1!E47,)</f>
        <v>南区太田窪5丁目</v>
      </c>
      <c r="AA55" s="44">
        <v>42263</v>
      </c>
      <c r="AB55" s="45">
        <v>136</v>
      </c>
      <c r="AC55" s="45">
        <v>0</v>
      </c>
      <c r="AD55" s="45">
        <f>[2]調査一覧表!$AC$182</f>
        <v>12</v>
      </c>
      <c r="AE55" s="45">
        <f>[2]調査一覧表!$AD$182</f>
        <v>12</v>
      </c>
      <c r="AF55" s="46"/>
    </row>
    <row r="56" spans="1:32" s="86" customFormat="1" ht="12.9" customHeight="1">
      <c r="A56" s="30"/>
      <c r="B56" s="120"/>
      <c r="C56" s="121"/>
      <c r="D56" s="33">
        <v>40150</v>
      </c>
      <c r="E56" s="34" t="s">
        <v>230</v>
      </c>
      <c r="F56" s="35" t="s">
        <v>183</v>
      </c>
      <c r="G56" s="81">
        <v>154</v>
      </c>
      <c r="H56" s="81">
        <v>575</v>
      </c>
      <c r="I56" s="81">
        <v>81</v>
      </c>
      <c r="J56" s="81">
        <v>656</v>
      </c>
      <c r="K56" s="30"/>
      <c r="L56" s="68"/>
      <c r="M56" s="69"/>
      <c r="N56" s="70">
        <v>46</v>
      </c>
      <c r="O56" s="71" t="s">
        <v>109</v>
      </c>
      <c r="P56" s="35" t="s">
        <v>313</v>
      </c>
      <c r="Q56" s="72">
        <v>1566</v>
      </c>
      <c r="R56" s="72">
        <v>1753</v>
      </c>
      <c r="S56" s="72">
        <v>172</v>
      </c>
      <c r="T56" s="72">
        <v>1925</v>
      </c>
      <c r="U56" s="30"/>
      <c r="V56" s="30"/>
      <c r="W56" s="41" t="s">
        <v>476</v>
      </c>
      <c r="X56" s="42" t="s">
        <v>477</v>
      </c>
      <c r="Y56" s="42" t="str">
        <f>[1]Sheet1!F48</f>
        <v>主要地方道さいたま東村山線</v>
      </c>
      <c r="Z56" s="43" t="str">
        <f>CONCATENATE([1]Sheet1!D48,[1]Sheet1!E48,)</f>
        <v>南区別所5丁目</v>
      </c>
      <c r="AA56" s="44">
        <v>42262</v>
      </c>
      <c r="AB56" s="45">
        <v>1308</v>
      </c>
      <c r="AC56" s="45">
        <v>52</v>
      </c>
      <c r="AD56" s="45">
        <f>[2]調査一覧表!$AC$185</f>
        <v>205</v>
      </c>
      <c r="AE56" s="45">
        <f>[2]調査一覧表!$AD$185</f>
        <v>354</v>
      </c>
      <c r="AF56" s="46"/>
    </row>
    <row r="57" spans="1:32" s="86" customFormat="1" ht="12.9" customHeight="1">
      <c r="A57" s="30"/>
      <c r="B57" s="92">
        <v>5</v>
      </c>
      <c r="C57" s="80" t="s">
        <v>14</v>
      </c>
      <c r="D57" s="33">
        <v>40160</v>
      </c>
      <c r="E57" s="34" t="s">
        <v>231</v>
      </c>
      <c r="F57" s="35" t="s">
        <v>183</v>
      </c>
      <c r="G57" s="81">
        <v>400</v>
      </c>
      <c r="H57" s="81">
        <v>1189</v>
      </c>
      <c r="I57" s="81">
        <v>290</v>
      </c>
      <c r="J57" s="81">
        <v>1479</v>
      </c>
      <c r="K57" s="30"/>
      <c r="L57" s="68"/>
      <c r="M57" s="69"/>
      <c r="N57" s="70">
        <v>47</v>
      </c>
      <c r="O57" s="71" t="s">
        <v>110</v>
      </c>
      <c r="P57" s="35" t="s">
        <v>313</v>
      </c>
      <c r="Q57" s="72">
        <v>929</v>
      </c>
      <c r="R57" s="72">
        <v>281</v>
      </c>
      <c r="S57" s="72">
        <v>258</v>
      </c>
      <c r="T57" s="72">
        <v>539</v>
      </c>
      <c r="U57" s="30"/>
      <c r="V57" s="30"/>
      <c r="W57" s="41" t="s">
        <v>478</v>
      </c>
      <c r="X57" s="42" t="s">
        <v>479</v>
      </c>
      <c r="Y57" s="42" t="str">
        <f>[1]Sheet1!F49</f>
        <v>一般県道曲本さいたま線</v>
      </c>
      <c r="Z57" s="43" t="str">
        <f>CONCATENATE([1]Sheet1!D49,[1]Sheet1!E49,)</f>
        <v>南区沼影1丁目</v>
      </c>
      <c r="AA57" s="44">
        <v>42262</v>
      </c>
      <c r="AB57" s="45">
        <v>11153</v>
      </c>
      <c r="AC57" s="45">
        <v>0</v>
      </c>
      <c r="AD57" s="45">
        <f>[2]調査一覧表!$AC$193</f>
        <v>0</v>
      </c>
      <c r="AE57" s="45">
        <f>[2]調査一覧表!$AD$193</f>
        <v>0</v>
      </c>
      <c r="AF57" s="46"/>
    </row>
    <row r="58" spans="1:32" s="86" customFormat="1" ht="12.9" customHeight="1">
      <c r="A58" s="30"/>
      <c r="B58" s="119">
        <v>34</v>
      </c>
      <c r="C58" s="126" t="s">
        <v>15</v>
      </c>
      <c r="D58" s="33">
        <v>40170</v>
      </c>
      <c r="E58" s="34" t="s">
        <v>232</v>
      </c>
      <c r="F58" s="35" t="s">
        <v>180</v>
      </c>
      <c r="G58" s="81">
        <v>3721</v>
      </c>
      <c r="H58" s="81">
        <v>2417</v>
      </c>
      <c r="I58" s="81">
        <v>669</v>
      </c>
      <c r="J58" s="81">
        <v>3086</v>
      </c>
      <c r="K58" s="30"/>
      <c r="L58" s="68"/>
      <c r="M58" s="69"/>
      <c r="N58" s="70">
        <v>48</v>
      </c>
      <c r="O58" s="71" t="s">
        <v>111</v>
      </c>
      <c r="P58" s="35" t="s">
        <v>313</v>
      </c>
      <c r="Q58" s="72">
        <v>776</v>
      </c>
      <c r="R58" s="72">
        <v>1099</v>
      </c>
      <c r="S58" s="72">
        <v>349</v>
      </c>
      <c r="T58" s="72">
        <v>1448</v>
      </c>
      <c r="U58" s="30"/>
      <c r="V58" s="30"/>
      <c r="W58" s="41" t="s">
        <v>480</v>
      </c>
      <c r="X58" s="42" t="s">
        <v>481</v>
      </c>
      <c r="Y58" s="42" t="str">
        <f>[1]Sheet1!F50</f>
        <v>市道F第111号</v>
      </c>
      <c r="Z58" s="43" t="str">
        <f>CONCATENATE([1]Sheet1!D50,[1]Sheet1!E50,)</f>
        <v>南区白幡1丁目</v>
      </c>
      <c r="AA58" s="44">
        <v>42346</v>
      </c>
      <c r="AB58" s="45">
        <v>677</v>
      </c>
      <c r="AC58" s="45">
        <v>0</v>
      </c>
      <c r="AD58" s="45">
        <f>[2]調査一覧表!$AC$198</f>
        <v>12</v>
      </c>
      <c r="AE58" s="45">
        <f>[2]調査一覧表!$AD$198</f>
        <v>18</v>
      </c>
      <c r="AF58" s="46"/>
    </row>
    <row r="59" spans="1:32" s="86" customFormat="1" ht="12.9" customHeight="1">
      <c r="A59" s="30"/>
      <c r="B59" s="120"/>
      <c r="C59" s="121"/>
      <c r="D59" s="33">
        <v>40180</v>
      </c>
      <c r="E59" s="34" t="s">
        <v>233</v>
      </c>
      <c r="F59" s="35" t="s">
        <v>188</v>
      </c>
      <c r="G59" s="81">
        <v>133</v>
      </c>
      <c r="H59" s="81">
        <v>64</v>
      </c>
      <c r="I59" s="81">
        <v>213</v>
      </c>
      <c r="J59" s="81">
        <v>277</v>
      </c>
      <c r="K59" s="30"/>
      <c r="L59" s="68"/>
      <c r="M59" s="69"/>
      <c r="N59" s="70">
        <v>49</v>
      </c>
      <c r="O59" s="71" t="s">
        <v>112</v>
      </c>
      <c r="P59" s="35" t="s">
        <v>313</v>
      </c>
      <c r="Q59" s="72">
        <v>815</v>
      </c>
      <c r="R59" s="72">
        <v>0</v>
      </c>
      <c r="S59" s="72">
        <v>952</v>
      </c>
      <c r="T59" s="72">
        <v>952</v>
      </c>
      <c r="U59" s="30"/>
      <c r="V59" s="30"/>
      <c r="W59" s="41" t="s">
        <v>482</v>
      </c>
      <c r="X59" s="42" t="s">
        <v>483</v>
      </c>
      <c r="Y59" s="42" t="str">
        <f>[1]Sheet1!F51</f>
        <v>主要地方道さいたま東村山線</v>
      </c>
      <c r="Z59" s="43" t="str">
        <f>CONCATENATE([1]Sheet1!D51,[1]Sheet1!E51,)</f>
        <v>南区鹿手袋2丁目</v>
      </c>
      <c r="AA59" s="44">
        <v>42262</v>
      </c>
      <c r="AB59" s="45">
        <v>803</v>
      </c>
      <c r="AC59" s="45">
        <v>0</v>
      </c>
      <c r="AD59" s="45">
        <f>[2]調査一覧表!$AC$203</f>
        <v>532</v>
      </c>
      <c r="AE59" s="45">
        <f>[2]調査一覧表!$AD$203</f>
        <v>180</v>
      </c>
      <c r="AF59" s="46"/>
    </row>
    <row r="60" spans="1:32" s="86" customFormat="1" ht="12.9" customHeight="1">
      <c r="A60" s="30"/>
      <c r="B60" s="120"/>
      <c r="C60" s="121"/>
      <c r="D60" s="33">
        <v>40190</v>
      </c>
      <c r="E60" s="34" t="s">
        <v>234</v>
      </c>
      <c r="F60" s="35" t="s">
        <v>180</v>
      </c>
      <c r="G60" s="81">
        <v>783</v>
      </c>
      <c r="H60" s="81">
        <v>1192</v>
      </c>
      <c r="I60" s="81">
        <v>260</v>
      </c>
      <c r="J60" s="81">
        <v>1452</v>
      </c>
      <c r="K60" s="30"/>
      <c r="L60" s="68"/>
      <c r="M60" s="69"/>
      <c r="N60" s="70">
        <v>50</v>
      </c>
      <c r="O60" s="71" t="s">
        <v>113</v>
      </c>
      <c r="P60" s="35" t="s">
        <v>313</v>
      </c>
      <c r="Q60" s="72">
        <v>276</v>
      </c>
      <c r="R60" s="72">
        <v>0</v>
      </c>
      <c r="S60" s="72">
        <v>1025</v>
      </c>
      <c r="T60" s="72">
        <v>1025</v>
      </c>
      <c r="U60" s="30"/>
      <c r="V60" s="30"/>
      <c r="W60" s="41" t="s">
        <v>484</v>
      </c>
      <c r="X60" s="42" t="s">
        <v>485</v>
      </c>
      <c r="Y60" s="42" t="str">
        <f>[1]Sheet1!F52</f>
        <v>一般国道463号バイパス</v>
      </c>
      <c r="Z60" s="43" t="str">
        <f>CONCATENATE([1]Sheet1!D52,[1]Sheet1!E52,)</f>
        <v>南区大字下野田</v>
      </c>
      <c r="AA60" s="44">
        <v>42262</v>
      </c>
      <c r="AB60" s="45">
        <v>79</v>
      </c>
      <c r="AC60" s="45">
        <v>1</v>
      </c>
      <c r="AD60" s="45">
        <f>[2]調査一覧表!$AC$208</f>
        <v>2</v>
      </c>
      <c r="AE60" s="45">
        <f>[2]調査一覧表!$AD$208</f>
        <v>8</v>
      </c>
      <c r="AF60" s="46"/>
    </row>
    <row r="61" spans="1:32" s="86" customFormat="1" ht="12.9" customHeight="1">
      <c r="A61" s="30"/>
      <c r="B61" s="120"/>
      <c r="C61" s="121"/>
      <c r="D61" s="33">
        <v>40200</v>
      </c>
      <c r="E61" s="34" t="s">
        <v>235</v>
      </c>
      <c r="F61" s="35" t="s">
        <v>188</v>
      </c>
      <c r="G61" s="81">
        <v>206</v>
      </c>
      <c r="H61" s="81">
        <v>331</v>
      </c>
      <c r="I61" s="81">
        <v>184</v>
      </c>
      <c r="J61" s="81">
        <v>515</v>
      </c>
      <c r="K61" s="30"/>
      <c r="L61" s="68"/>
      <c r="M61" s="69"/>
      <c r="N61" s="70">
        <v>51</v>
      </c>
      <c r="O61" s="71" t="s">
        <v>114</v>
      </c>
      <c r="P61" s="35" t="s">
        <v>313</v>
      </c>
      <c r="Q61" s="72">
        <v>112</v>
      </c>
      <c r="R61" s="72">
        <v>8</v>
      </c>
      <c r="S61" s="72">
        <v>371</v>
      </c>
      <c r="T61" s="72">
        <v>379</v>
      </c>
      <c r="U61" s="30"/>
      <c r="V61" s="30"/>
      <c r="W61" s="41" t="s">
        <v>486</v>
      </c>
      <c r="X61" s="42" t="s">
        <v>487</v>
      </c>
      <c r="Y61" s="42" t="str">
        <f>[1]Sheet1!F53</f>
        <v>主要地方道さいたま川口線</v>
      </c>
      <c r="Z61" s="43" t="str">
        <f>CONCATENATE([1]Sheet1!D53,[1]Sheet1!E53,)</f>
        <v>南区大字中尾</v>
      </c>
      <c r="AA61" s="44">
        <v>42263</v>
      </c>
      <c r="AB61" s="45">
        <v>163</v>
      </c>
      <c r="AC61" s="45">
        <v>39</v>
      </c>
      <c r="AD61" s="45">
        <f>[2]調査一覧表!$AC$211</f>
        <v>0</v>
      </c>
      <c r="AE61" s="45">
        <f>[2]調査一覧表!$AD$211</f>
        <v>29</v>
      </c>
      <c r="AF61" s="46"/>
    </row>
    <row r="62" spans="1:32" s="86" customFormat="1" ht="12.9" customHeight="1">
      <c r="A62" s="30"/>
      <c r="B62" s="119">
        <v>35</v>
      </c>
      <c r="C62" s="121" t="s">
        <v>373</v>
      </c>
      <c r="D62" s="33">
        <v>40210</v>
      </c>
      <c r="E62" s="34" t="s">
        <v>236</v>
      </c>
      <c r="F62" s="35" t="s">
        <v>188</v>
      </c>
      <c r="G62" s="81">
        <v>464</v>
      </c>
      <c r="H62" s="81">
        <v>1039</v>
      </c>
      <c r="I62" s="81">
        <v>256</v>
      </c>
      <c r="J62" s="81">
        <v>1295</v>
      </c>
      <c r="K62" s="30"/>
      <c r="L62" s="68"/>
      <c r="M62" s="69"/>
      <c r="N62" s="70">
        <v>52</v>
      </c>
      <c r="O62" s="71" t="s">
        <v>115</v>
      </c>
      <c r="P62" s="35" t="s">
        <v>313</v>
      </c>
      <c r="Q62" s="72">
        <v>323</v>
      </c>
      <c r="R62" s="72">
        <v>784</v>
      </c>
      <c r="S62" s="72">
        <v>20</v>
      </c>
      <c r="T62" s="72">
        <v>804</v>
      </c>
      <c r="U62" s="30"/>
      <c r="V62" s="30"/>
      <c r="W62" s="41" t="s">
        <v>488</v>
      </c>
      <c r="X62" s="42" t="s">
        <v>489</v>
      </c>
      <c r="Y62" s="42" t="str">
        <f>[1]Sheet1!F54</f>
        <v>主要地方道川口上尾線</v>
      </c>
      <c r="Z62" s="43" t="str">
        <f>CONCATENATE([1]Sheet1!D54,[1]Sheet1!E54,)</f>
        <v>緑区太田窪1丁目</v>
      </c>
      <c r="AA62" s="44">
        <v>42263</v>
      </c>
      <c r="AB62" s="45">
        <v>631</v>
      </c>
      <c r="AC62" s="45">
        <v>0</v>
      </c>
      <c r="AD62" s="45">
        <f>[2]調査一覧表!$AC$214</f>
        <v>31</v>
      </c>
      <c r="AE62" s="45">
        <f>[2]調査一覧表!$AD$214</f>
        <v>44</v>
      </c>
      <c r="AF62" s="46"/>
    </row>
    <row r="63" spans="1:32" s="86" customFormat="1" ht="12.9" customHeight="1">
      <c r="A63" s="30"/>
      <c r="B63" s="120"/>
      <c r="C63" s="121"/>
      <c r="D63" s="33">
        <v>40220</v>
      </c>
      <c r="E63" s="34" t="s">
        <v>237</v>
      </c>
      <c r="F63" s="35" t="s">
        <v>188</v>
      </c>
      <c r="G63" s="81">
        <v>590</v>
      </c>
      <c r="H63" s="81">
        <v>1131</v>
      </c>
      <c r="I63" s="81">
        <v>721</v>
      </c>
      <c r="J63" s="81">
        <v>1852</v>
      </c>
      <c r="K63" s="30"/>
      <c r="L63" s="68"/>
      <c r="M63" s="69"/>
      <c r="N63" s="70">
        <v>53</v>
      </c>
      <c r="O63" s="71" t="s">
        <v>116</v>
      </c>
      <c r="P63" s="35" t="s">
        <v>313</v>
      </c>
      <c r="Q63" s="72">
        <v>376</v>
      </c>
      <c r="R63" s="72">
        <v>282</v>
      </c>
      <c r="S63" s="72">
        <v>240</v>
      </c>
      <c r="T63" s="72">
        <v>522</v>
      </c>
      <c r="U63" s="30"/>
      <c r="V63" s="30"/>
      <c r="W63" s="41" t="s">
        <v>490</v>
      </c>
      <c r="X63" s="42" t="s">
        <v>491</v>
      </c>
      <c r="Y63" s="42" t="str">
        <f>[1]Sheet1!F55</f>
        <v>一般国道463号</v>
      </c>
      <c r="Z63" s="43" t="str">
        <f>CONCATENATE([1]Sheet1!D55,[1]Sheet1!E55,)</f>
        <v>緑区原山4丁目</v>
      </c>
      <c r="AA63" s="44">
        <v>42263</v>
      </c>
      <c r="AB63" s="45">
        <v>92</v>
      </c>
      <c r="AC63" s="45">
        <v>0</v>
      </c>
      <c r="AD63" s="45">
        <f>[2]調査一覧表!$AC$217</f>
        <v>300</v>
      </c>
      <c r="AE63" s="45">
        <f>[2]調査一覧表!$AD$217</f>
        <v>521</v>
      </c>
      <c r="AF63" s="46"/>
    </row>
    <row r="64" spans="1:32" s="86" customFormat="1" ht="12.9" customHeight="1">
      <c r="A64" s="30"/>
      <c r="B64" s="120"/>
      <c r="C64" s="121"/>
      <c r="D64" s="33">
        <v>40230</v>
      </c>
      <c r="E64" s="34" t="s">
        <v>238</v>
      </c>
      <c r="F64" s="35" t="s">
        <v>188</v>
      </c>
      <c r="G64" s="81">
        <v>597</v>
      </c>
      <c r="H64" s="81">
        <v>1088</v>
      </c>
      <c r="I64" s="81">
        <v>261</v>
      </c>
      <c r="J64" s="81">
        <v>1349</v>
      </c>
      <c r="K64" s="30"/>
      <c r="L64" s="68"/>
      <c r="M64" s="69"/>
      <c r="N64" s="70">
        <v>54</v>
      </c>
      <c r="O64" s="71" t="s">
        <v>117</v>
      </c>
      <c r="P64" s="35" t="s">
        <v>313</v>
      </c>
      <c r="Q64" s="72">
        <v>329</v>
      </c>
      <c r="R64" s="72">
        <v>391</v>
      </c>
      <c r="S64" s="72">
        <v>114</v>
      </c>
      <c r="T64" s="72">
        <v>505</v>
      </c>
      <c r="U64" s="30"/>
      <c r="V64" s="30"/>
      <c r="W64" s="41" t="s">
        <v>492</v>
      </c>
      <c r="X64" s="42" t="s">
        <v>493</v>
      </c>
      <c r="Y64" s="42" t="str">
        <f>[1]Sheet1!F56</f>
        <v>一般国道463号</v>
      </c>
      <c r="Z64" s="43" t="str">
        <f>CONCATENATE([1]Sheet1!D56,[1]Sheet1!E56,)</f>
        <v>緑区原山2丁目</v>
      </c>
      <c r="AA64" s="44">
        <v>42263</v>
      </c>
      <c r="AB64" s="45">
        <v>206</v>
      </c>
      <c r="AC64" s="45">
        <v>1</v>
      </c>
      <c r="AD64" s="45">
        <f>[2]調査一覧表!$AC$220</f>
        <v>0</v>
      </c>
      <c r="AE64" s="45">
        <f>[2]調査一覧表!$AD$220</f>
        <v>0</v>
      </c>
      <c r="AF64" s="46"/>
    </row>
    <row r="65" spans="1:32" s="86" customFormat="1" ht="12.9" customHeight="1">
      <c r="A65" s="30"/>
      <c r="B65" s="120"/>
      <c r="C65" s="121"/>
      <c r="D65" s="33">
        <v>40240</v>
      </c>
      <c r="E65" s="34" t="s">
        <v>239</v>
      </c>
      <c r="F65" s="35" t="s">
        <v>183</v>
      </c>
      <c r="G65" s="81">
        <v>320</v>
      </c>
      <c r="H65" s="81">
        <v>1099</v>
      </c>
      <c r="I65" s="81">
        <v>118</v>
      </c>
      <c r="J65" s="81">
        <v>1217</v>
      </c>
      <c r="K65" s="30"/>
      <c r="L65" s="68"/>
      <c r="M65" s="69"/>
      <c r="N65" s="70">
        <v>55</v>
      </c>
      <c r="O65" s="71" t="s">
        <v>118</v>
      </c>
      <c r="P65" s="35" t="s">
        <v>313</v>
      </c>
      <c r="Q65" s="72">
        <v>116</v>
      </c>
      <c r="R65" s="72">
        <v>142</v>
      </c>
      <c r="S65" s="72">
        <v>192</v>
      </c>
      <c r="T65" s="72">
        <v>334</v>
      </c>
      <c r="U65" s="30"/>
      <c r="V65" s="30"/>
      <c r="W65" s="47"/>
      <c r="X65" s="48"/>
      <c r="Y65" s="49"/>
      <c r="Z65" s="50"/>
      <c r="AA65" s="51"/>
      <c r="AB65" s="52"/>
      <c r="AC65" s="52"/>
      <c r="AD65" s="53"/>
      <c r="AE65" s="53"/>
      <c r="AF65" s="30"/>
    </row>
    <row r="66" spans="1:32" s="86" customFormat="1" ht="12.9" customHeight="1">
      <c r="A66" s="30"/>
      <c r="B66" s="120"/>
      <c r="C66" s="121"/>
      <c r="D66" s="33">
        <v>40250</v>
      </c>
      <c r="E66" s="34" t="s">
        <v>240</v>
      </c>
      <c r="F66" s="35" t="s">
        <v>207</v>
      </c>
      <c r="G66" s="81">
        <v>190</v>
      </c>
      <c r="H66" s="81">
        <v>635</v>
      </c>
      <c r="I66" s="81">
        <v>87</v>
      </c>
      <c r="J66" s="81">
        <v>722</v>
      </c>
      <c r="K66" s="30"/>
      <c r="L66" s="68"/>
      <c r="M66" s="69"/>
      <c r="N66" s="70">
        <v>56</v>
      </c>
      <c r="O66" s="71" t="s">
        <v>119</v>
      </c>
      <c r="P66" s="35" t="s">
        <v>313</v>
      </c>
      <c r="Q66" s="72">
        <v>21</v>
      </c>
      <c r="R66" s="72">
        <v>819</v>
      </c>
      <c r="S66" s="72">
        <v>156</v>
      </c>
      <c r="T66" s="72">
        <v>975</v>
      </c>
      <c r="U66" s="30"/>
      <c r="V66" s="30"/>
      <c r="W66" s="54"/>
      <c r="X66" s="55"/>
      <c r="Y66" s="56"/>
      <c r="Z66" s="30"/>
      <c r="AA66" s="30"/>
      <c r="AB66" s="30"/>
      <c r="AC66" s="30"/>
      <c r="AD66" s="30"/>
      <c r="AE66" s="30"/>
      <c r="AF66" s="30"/>
    </row>
    <row r="67" spans="1:32" s="86" customFormat="1" ht="12.9" customHeight="1">
      <c r="A67" s="30"/>
      <c r="B67" s="120"/>
      <c r="C67" s="121"/>
      <c r="D67" s="33">
        <v>40260</v>
      </c>
      <c r="E67" s="34" t="s">
        <v>241</v>
      </c>
      <c r="F67" s="35" t="s">
        <v>183</v>
      </c>
      <c r="G67" s="81">
        <v>387</v>
      </c>
      <c r="H67" s="81">
        <v>510</v>
      </c>
      <c r="I67" s="81">
        <v>111</v>
      </c>
      <c r="J67" s="81">
        <v>621</v>
      </c>
      <c r="K67" s="30"/>
      <c r="L67" s="68"/>
      <c r="M67" s="69"/>
      <c r="N67" s="70">
        <v>57</v>
      </c>
      <c r="O67" s="71" t="s">
        <v>120</v>
      </c>
      <c r="P67" s="35" t="s">
        <v>313</v>
      </c>
      <c r="Q67" s="72">
        <v>744</v>
      </c>
      <c r="R67" s="72">
        <v>666</v>
      </c>
      <c r="S67" s="72">
        <v>91</v>
      </c>
      <c r="T67" s="72">
        <v>757</v>
      </c>
      <c r="U67" s="30"/>
      <c r="V67" s="30"/>
      <c r="W67" s="54"/>
      <c r="X67" s="55"/>
      <c r="Y67" s="56"/>
      <c r="Z67" s="30"/>
      <c r="AA67" s="30"/>
      <c r="AB67" s="30"/>
      <c r="AC67" s="30"/>
      <c r="AD67" s="30"/>
      <c r="AE67" s="30"/>
      <c r="AF67" s="30"/>
    </row>
    <row r="68" spans="1:32" s="86" customFormat="1" ht="12.9" customHeight="1">
      <c r="A68" s="30"/>
      <c r="B68" s="92">
        <v>40</v>
      </c>
      <c r="C68" s="80" t="s">
        <v>17</v>
      </c>
      <c r="D68" s="33">
        <v>40270</v>
      </c>
      <c r="E68" s="34" t="s">
        <v>242</v>
      </c>
      <c r="F68" s="35" t="s">
        <v>188</v>
      </c>
      <c r="G68" s="81">
        <v>672</v>
      </c>
      <c r="H68" s="81">
        <v>578</v>
      </c>
      <c r="I68" s="81">
        <v>282</v>
      </c>
      <c r="J68" s="81">
        <v>860</v>
      </c>
      <c r="K68" s="30"/>
      <c r="L68" s="68"/>
      <c r="M68" s="69"/>
      <c r="N68" s="70">
        <v>58</v>
      </c>
      <c r="O68" s="71" t="s">
        <v>121</v>
      </c>
      <c r="P68" s="35" t="s">
        <v>313</v>
      </c>
      <c r="Q68" s="72">
        <v>660</v>
      </c>
      <c r="R68" s="72">
        <v>11</v>
      </c>
      <c r="S68" s="72">
        <v>374</v>
      </c>
      <c r="T68" s="72">
        <v>385</v>
      </c>
      <c r="U68" s="30"/>
      <c r="V68" s="30"/>
      <c r="W68" s="54"/>
      <c r="X68" s="55"/>
      <c r="Y68" s="56"/>
      <c r="Z68" s="30"/>
      <c r="AA68" s="30"/>
      <c r="AB68" s="30"/>
      <c r="AC68" s="30"/>
      <c r="AD68" s="30"/>
      <c r="AE68" s="30"/>
      <c r="AF68" s="30"/>
    </row>
    <row r="69" spans="1:32" s="86" customFormat="1" ht="12.9" customHeight="1">
      <c r="A69" s="30"/>
      <c r="B69" s="92">
        <v>48</v>
      </c>
      <c r="C69" s="93" t="s">
        <v>18</v>
      </c>
      <c r="D69" s="33">
        <v>40290</v>
      </c>
      <c r="E69" s="34" t="s">
        <v>243</v>
      </c>
      <c r="F69" s="35" t="s">
        <v>198</v>
      </c>
      <c r="G69" s="81">
        <v>60</v>
      </c>
      <c r="H69" s="81">
        <v>143</v>
      </c>
      <c r="I69" s="81">
        <v>128</v>
      </c>
      <c r="J69" s="81">
        <v>271</v>
      </c>
      <c r="K69" s="30"/>
      <c r="L69" s="68"/>
      <c r="M69" s="69"/>
      <c r="N69" s="70">
        <v>59</v>
      </c>
      <c r="O69" s="71" t="s">
        <v>122</v>
      </c>
      <c r="P69" s="35" t="s">
        <v>313</v>
      </c>
      <c r="Q69" s="72">
        <v>994</v>
      </c>
      <c r="R69" s="72">
        <v>331</v>
      </c>
      <c r="S69" s="72">
        <v>404</v>
      </c>
      <c r="T69" s="72">
        <v>735</v>
      </c>
      <c r="U69" s="30"/>
      <c r="V69" s="30"/>
      <c r="W69" s="54"/>
      <c r="X69" s="55"/>
      <c r="Y69" s="56"/>
      <c r="Z69" s="30"/>
      <c r="AA69" s="30"/>
      <c r="AB69" s="30"/>
      <c r="AC69" s="30"/>
      <c r="AD69" s="30"/>
      <c r="AE69" s="30"/>
      <c r="AF69" s="30"/>
    </row>
    <row r="70" spans="1:32" s="86" customFormat="1" ht="12.9" customHeight="1">
      <c r="A70" s="30"/>
      <c r="B70" s="127">
        <v>56</v>
      </c>
      <c r="C70" s="130" t="s">
        <v>19</v>
      </c>
      <c r="D70" s="33">
        <v>40300</v>
      </c>
      <c r="E70" s="34" t="s">
        <v>244</v>
      </c>
      <c r="F70" s="35" t="s">
        <v>183</v>
      </c>
      <c r="G70" s="81">
        <v>2250</v>
      </c>
      <c r="H70" s="81">
        <v>2060</v>
      </c>
      <c r="I70" s="81">
        <v>100</v>
      </c>
      <c r="J70" s="81">
        <v>2160</v>
      </c>
      <c r="K70" s="30"/>
      <c r="L70" s="68"/>
      <c r="M70" s="69"/>
      <c r="N70" s="70">
        <v>60</v>
      </c>
      <c r="O70" s="71" t="s">
        <v>123</v>
      </c>
      <c r="P70" s="35" t="s">
        <v>313</v>
      </c>
      <c r="Q70" s="72">
        <v>3123</v>
      </c>
      <c r="R70" s="72">
        <v>1106</v>
      </c>
      <c r="S70" s="72">
        <v>1115</v>
      </c>
      <c r="T70" s="72">
        <v>2221</v>
      </c>
      <c r="U70" s="30"/>
      <c r="V70" s="30"/>
      <c r="W70" s="54"/>
      <c r="X70" s="55"/>
      <c r="Y70" s="56"/>
      <c r="Z70" s="30"/>
      <c r="AA70" s="30"/>
      <c r="AB70" s="30"/>
      <c r="AC70" s="30"/>
      <c r="AD70" s="30"/>
      <c r="AE70" s="30"/>
      <c r="AF70" s="30"/>
    </row>
    <row r="71" spans="1:32" s="86" customFormat="1" ht="12.9" customHeight="1">
      <c r="A71" s="30"/>
      <c r="B71" s="128"/>
      <c r="C71" s="131"/>
      <c r="D71" s="33">
        <v>40310</v>
      </c>
      <c r="E71" s="34" t="s">
        <v>245</v>
      </c>
      <c r="F71" s="35" t="s">
        <v>183</v>
      </c>
      <c r="G71" s="81">
        <v>987</v>
      </c>
      <c r="H71" s="81">
        <v>2943</v>
      </c>
      <c r="I71" s="81">
        <v>110</v>
      </c>
      <c r="J71" s="81">
        <v>3053</v>
      </c>
      <c r="K71" s="30"/>
      <c r="L71" s="68"/>
      <c r="M71" s="69"/>
      <c r="N71" s="70">
        <v>61</v>
      </c>
      <c r="O71" s="71" t="s">
        <v>124</v>
      </c>
      <c r="P71" s="35" t="s">
        <v>313</v>
      </c>
      <c r="Q71" s="72">
        <v>1331</v>
      </c>
      <c r="R71" s="72">
        <v>458</v>
      </c>
      <c r="S71" s="72">
        <v>372</v>
      </c>
      <c r="T71" s="72">
        <v>830</v>
      </c>
      <c r="U71" s="30"/>
      <c r="V71" s="30"/>
      <c r="W71" s="54"/>
      <c r="X71" s="55"/>
      <c r="Y71" s="56"/>
      <c r="Z71" s="30"/>
      <c r="AA71" s="30"/>
      <c r="AB71" s="30"/>
      <c r="AC71" s="30"/>
      <c r="AD71" s="30"/>
      <c r="AE71" s="30"/>
      <c r="AF71" s="30"/>
    </row>
    <row r="72" spans="1:32" s="86" customFormat="1" ht="12.9" customHeight="1">
      <c r="A72" s="30"/>
      <c r="B72" s="129"/>
      <c r="C72" s="125"/>
      <c r="D72" s="33">
        <v>40320</v>
      </c>
      <c r="E72" s="34" t="s">
        <v>246</v>
      </c>
      <c r="F72" s="35" t="s">
        <v>183</v>
      </c>
      <c r="G72" s="81">
        <v>301</v>
      </c>
      <c r="H72" s="81">
        <v>1727</v>
      </c>
      <c r="I72" s="81">
        <v>510</v>
      </c>
      <c r="J72" s="81">
        <v>2237</v>
      </c>
      <c r="K72" s="30"/>
      <c r="L72" s="68"/>
      <c r="M72" s="69"/>
      <c r="N72" s="70">
        <v>62</v>
      </c>
      <c r="O72" s="71" t="s">
        <v>125</v>
      </c>
      <c r="P72" s="35" t="s">
        <v>313</v>
      </c>
      <c r="Q72" s="72">
        <v>623</v>
      </c>
      <c r="R72" s="72">
        <v>1380</v>
      </c>
      <c r="S72" s="72">
        <v>70</v>
      </c>
      <c r="T72" s="72">
        <v>1450</v>
      </c>
      <c r="U72" s="30"/>
      <c r="V72" s="30"/>
      <c r="W72" s="54"/>
      <c r="X72" s="55"/>
      <c r="Y72" s="56"/>
      <c r="Z72" s="30"/>
      <c r="AA72" s="30"/>
      <c r="AB72" s="30"/>
      <c r="AC72" s="30"/>
      <c r="AD72" s="30"/>
      <c r="AE72" s="30"/>
      <c r="AF72" s="30"/>
    </row>
    <row r="73" spans="1:32" s="86" customFormat="1" ht="12.9" customHeight="1">
      <c r="A73" s="30"/>
      <c r="B73" s="127">
        <v>57</v>
      </c>
      <c r="C73" s="130" t="s">
        <v>20</v>
      </c>
      <c r="D73" s="33">
        <v>40350</v>
      </c>
      <c r="E73" s="34" t="s">
        <v>247</v>
      </c>
      <c r="F73" s="35" t="s">
        <v>188</v>
      </c>
      <c r="G73" s="81">
        <v>264</v>
      </c>
      <c r="H73" s="81">
        <v>220</v>
      </c>
      <c r="I73" s="81">
        <v>600</v>
      </c>
      <c r="J73" s="81">
        <v>820</v>
      </c>
      <c r="K73" s="30"/>
      <c r="L73" s="68"/>
      <c r="M73" s="69"/>
      <c r="N73" s="70">
        <v>63</v>
      </c>
      <c r="O73" s="71" t="s">
        <v>126</v>
      </c>
      <c r="P73" s="35" t="s">
        <v>180</v>
      </c>
      <c r="Q73" s="72">
        <v>265</v>
      </c>
      <c r="R73" s="72">
        <v>71</v>
      </c>
      <c r="S73" s="72">
        <v>219</v>
      </c>
      <c r="T73" s="72">
        <v>290</v>
      </c>
      <c r="U73" s="30"/>
      <c r="V73" s="30"/>
      <c r="W73" s="54"/>
      <c r="X73" s="55"/>
      <c r="Y73" s="56"/>
      <c r="Z73" s="30"/>
      <c r="AA73" s="30"/>
      <c r="AB73" s="30"/>
      <c r="AC73" s="30"/>
      <c r="AD73" s="30"/>
      <c r="AE73" s="30"/>
      <c r="AF73" s="30"/>
    </row>
    <row r="74" spans="1:32" s="86" customFormat="1" ht="12.9" customHeight="1">
      <c r="A74" s="30"/>
      <c r="B74" s="128"/>
      <c r="C74" s="131"/>
      <c r="D74" s="33">
        <v>40360</v>
      </c>
      <c r="E74" s="34" t="s">
        <v>248</v>
      </c>
      <c r="F74" s="35" t="s">
        <v>207</v>
      </c>
      <c r="G74" s="81">
        <v>225</v>
      </c>
      <c r="H74" s="81">
        <v>456</v>
      </c>
      <c r="I74" s="81">
        <v>131</v>
      </c>
      <c r="J74" s="81">
        <v>587</v>
      </c>
      <c r="K74" s="30"/>
      <c r="L74" s="68"/>
      <c r="M74" s="69"/>
      <c r="N74" s="70">
        <v>64</v>
      </c>
      <c r="O74" s="71" t="s">
        <v>127</v>
      </c>
      <c r="P74" s="35" t="s">
        <v>313</v>
      </c>
      <c r="Q74" s="72">
        <v>469</v>
      </c>
      <c r="R74" s="72">
        <v>0</v>
      </c>
      <c r="S74" s="72">
        <v>1150</v>
      </c>
      <c r="T74" s="72">
        <v>1150</v>
      </c>
      <c r="U74" s="30"/>
      <c r="V74" s="30"/>
      <c r="W74" s="54"/>
      <c r="X74" s="55"/>
      <c r="Y74" s="56"/>
      <c r="Z74" s="30"/>
      <c r="AA74" s="30"/>
      <c r="AB74" s="30"/>
      <c r="AC74" s="30"/>
      <c r="AD74" s="30"/>
      <c r="AE74" s="30"/>
      <c r="AF74" s="30"/>
    </row>
    <row r="75" spans="1:32" s="86" customFormat="1" ht="12.9" customHeight="1">
      <c r="A75" s="30"/>
      <c r="B75" s="128"/>
      <c r="C75" s="131"/>
      <c r="D75" s="33">
        <v>40380</v>
      </c>
      <c r="E75" s="34" t="s">
        <v>249</v>
      </c>
      <c r="F75" s="35" t="s">
        <v>198</v>
      </c>
      <c r="G75" s="81">
        <v>361</v>
      </c>
      <c r="H75" s="81">
        <v>712</v>
      </c>
      <c r="I75" s="81">
        <v>60</v>
      </c>
      <c r="J75" s="81">
        <v>772</v>
      </c>
      <c r="K75" s="30"/>
      <c r="L75" s="68"/>
      <c r="M75" s="69"/>
      <c r="N75" s="70">
        <v>65</v>
      </c>
      <c r="O75" s="71" t="s">
        <v>128</v>
      </c>
      <c r="P75" s="35" t="s">
        <v>312</v>
      </c>
      <c r="Q75" s="72">
        <v>36</v>
      </c>
      <c r="R75" s="72">
        <v>0</v>
      </c>
      <c r="S75" s="72">
        <v>143</v>
      </c>
      <c r="T75" s="72">
        <v>143</v>
      </c>
      <c r="U75" s="30"/>
      <c r="V75" s="30"/>
      <c r="W75" s="54"/>
      <c r="X75" s="55"/>
      <c r="Y75" s="56"/>
      <c r="Z75" s="30"/>
      <c r="AA75" s="30"/>
      <c r="AB75" s="30"/>
      <c r="AC75" s="30"/>
      <c r="AD75" s="30"/>
      <c r="AE75" s="30"/>
      <c r="AF75" s="30"/>
    </row>
    <row r="76" spans="1:32" s="86" customFormat="1" ht="12.9" customHeight="1">
      <c r="A76" s="30"/>
      <c r="B76" s="129"/>
      <c r="C76" s="125"/>
      <c r="D76" s="33">
        <v>40400</v>
      </c>
      <c r="E76" s="34" t="s">
        <v>250</v>
      </c>
      <c r="F76" s="35" t="s">
        <v>207</v>
      </c>
      <c r="G76" s="81">
        <v>529</v>
      </c>
      <c r="H76" s="81">
        <v>1017</v>
      </c>
      <c r="I76" s="81">
        <v>49</v>
      </c>
      <c r="J76" s="81">
        <v>1066</v>
      </c>
      <c r="K76" s="30"/>
      <c r="L76" s="68"/>
      <c r="M76" s="69"/>
      <c r="N76" s="70">
        <v>66</v>
      </c>
      <c r="O76" s="71" t="s">
        <v>129</v>
      </c>
      <c r="P76" s="35" t="s">
        <v>312</v>
      </c>
      <c r="Q76" s="72">
        <v>610</v>
      </c>
      <c r="R76" s="72">
        <v>19</v>
      </c>
      <c r="S76" s="72">
        <v>654</v>
      </c>
      <c r="T76" s="72">
        <v>673</v>
      </c>
      <c r="U76" s="30"/>
      <c r="V76" s="30"/>
      <c r="W76" s="57"/>
      <c r="X76" s="55"/>
      <c r="Y76" s="58"/>
      <c r="Z76" s="30"/>
      <c r="AA76" s="30"/>
      <c r="AB76" s="30"/>
      <c r="AC76" s="30"/>
      <c r="AD76" s="30"/>
      <c r="AE76" s="30"/>
      <c r="AF76" s="30"/>
    </row>
    <row r="77" spans="1:32" s="86" customFormat="1" ht="12.9" customHeight="1">
      <c r="A77" s="30"/>
      <c r="B77" s="127">
        <v>65</v>
      </c>
      <c r="C77" s="130" t="s">
        <v>21</v>
      </c>
      <c r="D77" s="33">
        <v>40410</v>
      </c>
      <c r="E77" s="34" t="s">
        <v>251</v>
      </c>
      <c r="F77" s="35" t="s">
        <v>207</v>
      </c>
      <c r="G77" s="81">
        <v>3514</v>
      </c>
      <c r="H77" s="81">
        <v>772</v>
      </c>
      <c r="I77" s="81">
        <v>3246</v>
      </c>
      <c r="J77" s="81">
        <v>4018</v>
      </c>
      <c r="K77" s="30"/>
      <c r="L77" s="68"/>
      <c r="M77" s="69"/>
      <c r="N77" s="70">
        <v>67</v>
      </c>
      <c r="O77" s="71" t="s">
        <v>130</v>
      </c>
      <c r="P77" s="35" t="s">
        <v>312</v>
      </c>
      <c r="Q77" s="72">
        <v>99</v>
      </c>
      <c r="R77" s="72">
        <v>82</v>
      </c>
      <c r="S77" s="72">
        <v>46</v>
      </c>
      <c r="T77" s="72">
        <v>128</v>
      </c>
      <c r="U77" s="30"/>
      <c r="V77" s="30"/>
      <c r="W77" s="54"/>
      <c r="X77" s="55"/>
      <c r="Y77" s="56"/>
      <c r="Z77" s="30"/>
      <c r="AA77" s="30"/>
      <c r="AB77" s="30"/>
      <c r="AC77" s="30"/>
      <c r="AD77" s="30"/>
      <c r="AE77" s="30"/>
      <c r="AF77" s="30"/>
    </row>
    <row r="78" spans="1:32" s="86" customFormat="1" ht="12.9" customHeight="1">
      <c r="A78" s="30"/>
      <c r="B78" s="128"/>
      <c r="C78" s="131"/>
      <c r="D78" s="33">
        <v>40420</v>
      </c>
      <c r="E78" s="34" t="s">
        <v>252</v>
      </c>
      <c r="F78" s="35" t="s">
        <v>183</v>
      </c>
      <c r="G78" s="81">
        <v>222</v>
      </c>
      <c r="H78" s="81">
        <v>474</v>
      </c>
      <c r="I78" s="81">
        <v>232</v>
      </c>
      <c r="J78" s="81">
        <v>706</v>
      </c>
      <c r="K78" s="30"/>
      <c r="L78" s="68"/>
      <c r="M78" s="69"/>
      <c r="N78" s="70">
        <v>68</v>
      </c>
      <c r="O78" s="71" t="s">
        <v>131</v>
      </c>
      <c r="P78" s="35" t="s">
        <v>312</v>
      </c>
      <c r="Q78" s="72">
        <v>312</v>
      </c>
      <c r="R78" s="72">
        <v>292</v>
      </c>
      <c r="S78" s="72">
        <v>453</v>
      </c>
      <c r="T78" s="72">
        <v>745</v>
      </c>
      <c r="U78" s="30"/>
      <c r="V78" s="30"/>
      <c r="W78" s="54"/>
      <c r="X78" s="55"/>
      <c r="Y78" s="56"/>
      <c r="Z78" s="30"/>
      <c r="AA78" s="30"/>
      <c r="AB78" s="30"/>
      <c r="AC78" s="30"/>
      <c r="AD78" s="30"/>
      <c r="AE78" s="30"/>
      <c r="AF78" s="30"/>
    </row>
    <row r="79" spans="1:32" s="86" customFormat="1" ht="12.9" customHeight="1">
      <c r="A79" s="30"/>
      <c r="B79" s="129"/>
      <c r="C79" s="125"/>
      <c r="D79" s="33">
        <v>40430</v>
      </c>
      <c r="E79" s="34" t="s">
        <v>253</v>
      </c>
      <c r="F79" s="35" t="s">
        <v>183</v>
      </c>
      <c r="G79" s="81">
        <v>21</v>
      </c>
      <c r="H79" s="81">
        <v>355</v>
      </c>
      <c r="I79" s="81">
        <v>105</v>
      </c>
      <c r="J79" s="81">
        <v>460</v>
      </c>
      <c r="K79" s="30"/>
      <c r="L79" s="68"/>
      <c r="M79" s="69"/>
      <c r="N79" s="70">
        <v>69</v>
      </c>
      <c r="O79" s="71" t="s">
        <v>132</v>
      </c>
      <c r="P79" s="35" t="s">
        <v>312</v>
      </c>
      <c r="Q79" s="72">
        <v>311</v>
      </c>
      <c r="R79" s="72">
        <v>267</v>
      </c>
      <c r="S79" s="72">
        <v>315</v>
      </c>
      <c r="T79" s="72">
        <v>582</v>
      </c>
      <c r="U79" s="30"/>
      <c r="V79" s="30"/>
      <c r="W79" s="54"/>
      <c r="X79" s="55"/>
      <c r="Y79" s="56"/>
      <c r="Z79" s="30"/>
      <c r="AA79" s="30"/>
      <c r="AB79" s="30"/>
      <c r="AC79" s="30"/>
      <c r="AD79" s="30"/>
      <c r="AE79" s="30"/>
      <c r="AF79" s="30"/>
    </row>
    <row r="80" spans="1:32" s="86" customFormat="1" ht="12.9" customHeight="1">
      <c r="A80" s="30"/>
      <c r="B80" s="119">
        <v>79</v>
      </c>
      <c r="C80" s="121" t="s">
        <v>372</v>
      </c>
      <c r="D80" s="33">
        <v>40450</v>
      </c>
      <c r="E80" s="34" t="s">
        <v>254</v>
      </c>
      <c r="F80" s="35" t="s">
        <v>188</v>
      </c>
      <c r="G80" s="81">
        <v>257</v>
      </c>
      <c r="H80" s="81">
        <v>216</v>
      </c>
      <c r="I80" s="81">
        <v>125</v>
      </c>
      <c r="J80" s="81">
        <v>341</v>
      </c>
      <c r="K80" s="30"/>
      <c r="L80" s="68"/>
      <c r="M80" s="69"/>
      <c r="N80" s="70">
        <v>70</v>
      </c>
      <c r="O80" s="71" t="s">
        <v>133</v>
      </c>
      <c r="P80" s="35" t="s">
        <v>312</v>
      </c>
      <c r="Q80" s="72">
        <v>512</v>
      </c>
      <c r="R80" s="72">
        <v>0</v>
      </c>
      <c r="S80" s="72">
        <v>936</v>
      </c>
      <c r="T80" s="72">
        <v>936</v>
      </c>
      <c r="U80" s="30"/>
      <c r="V80" s="30"/>
      <c r="W80" s="54"/>
      <c r="X80" s="55"/>
      <c r="Y80" s="56"/>
      <c r="Z80" s="30"/>
      <c r="AA80" s="30"/>
      <c r="AB80" s="30"/>
      <c r="AC80" s="30"/>
      <c r="AD80" s="30"/>
      <c r="AE80" s="30"/>
      <c r="AF80" s="30"/>
    </row>
    <row r="81" spans="1:32" s="86" customFormat="1" ht="12.9" customHeight="1">
      <c r="A81" s="30"/>
      <c r="B81" s="120"/>
      <c r="C81" s="121"/>
      <c r="D81" s="33">
        <v>40460</v>
      </c>
      <c r="E81" s="34" t="s">
        <v>255</v>
      </c>
      <c r="F81" s="35" t="s">
        <v>188</v>
      </c>
      <c r="G81" s="81">
        <v>213</v>
      </c>
      <c r="H81" s="81">
        <v>419</v>
      </c>
      <c r="I81" s="81">
        <v>174</v>
      </c>
      <c r="J81" s="81">
        <v>593</v>
      </c>
      <c r="K81" s="30"/>
      <c r="L81" s="68"/>
      <c r="M81" s="69"/>
      <c r="N81" s="70">
        <v>71</v>
      </c>
      <c r="O81" s="71" t="s">
        <v>134</v>
      </c>
      <c r="P81" s="35" t="s">
        <v>312</v>
      </c>
      <c r="Q81" s="72">
        <v>313</v>
      </c>
      <c r="R81" s="72">
        <v>583</v>
      </c>
      <c r="S81" s="72">
        <v>18</v>
      </c>
      <c r="T81" s="72">
        <v>601</v>
      </c>
      <c r="U81" s="30"/>
      <c r="V81" s="30"/>
      <c r="W81" s="54"/>
      <c r="X81" s="55"/>
      <c r="Y81" s="56"/>
      <c r="Z81" s="30"/>
      <c r="AA81" s="30"/>
      <c r="AB81" s="30"/>
      <c r="AC81" s="30"/>
      <c r="AD81" s="30"/>
      <c r="AE81" s="30"/>
      <c r="AF81" s="30"/>
    </row>
    <row r="82" spans="1:32" s="86" customFormat="1" ht="12.9" customHeight="1">
      <c r="A82" s="30"/>
      <c r="B82" s="92">
        <v>80</v>
      </c>
      <c r="C82" s="93" t="s">
        <v>371</v>
      </c>
      <c r="D82" s="33">
        <v>40470</v>
      </c>
      <c r="E82" s="34" t="s">
        <v>256</v>
      </c>
      <c r="F82" s="35" t="s">
        <v>198</v>
      </c>
      <c r="G82" s="81">
        <v>31</v>
      </c>
      <c r="H82" s="81">
        <v>228</v>
      </c>
      <c r="I82" s="81">
        <v>114</v>
      </c>
      <c r="J82" s="81">
        <v>342</v>
      </c>
      <c r="K82" s="30"/>
      <c r="L82" s="68"/>
      <c r="M82" s="69"/>
      <c r="N82" s="70">
        <v>72</v>
      </c>
      <c r="O82" s="71" t="s">
        <v>135</v>
      </c>
      <c r="P82" s="35" t="s">
        <v>312</v>
      </c>
      <c r="Q82" s="72">
        <v>129</v>
      </c>
      <c r="R82" s="72">
        <v>0</v>
      </c>
      <c r="S82" s="72">
        <v>334</v>
      </c>
      <c r="T82" s="72">
        <v>334</v>
      </c>
      <c r="U82" s="30"/>
      <c r="V82" s="30"/>
      <c r="W82" s="54"/>
      <c r="X82" s="55"/>
      <c r="Y82" s="56"/>
      <c r="Z82" s="30"/>
      <c r="AA82" s="30"/>
      <c r="AB82" s="30"/>
      <c r="AC82" s="30"/>
      <c r="AD82" s="30"/>
      <c r="AE82" s="30"/>
      <c r="AF82" s="30"/>
    </row>
    <row r="83" spans="1:32" s="86" customFormat="1" ht="12.9" customHeight="1">
      <c r="A83" s="30"/>
      <c r="B83" s="68">
        <v>90</v>
      </c>
      <c r="C83" s="80" t="s">
        <v>24</v>
      </c>
      <c r="D83" s="33">
        <v>40490</v>
      </c>
      <c r="E83" s="34" t="s">
        <v>257</v>
      </c>
      <c r="F83" s="35" t="s">
        <v>207</v>
      </c>
      <c r="G83" s="81">
        <v>26710</v>
      </c>
      <c r="H83" s="81">
        <v>427</v>
      </c>
      <c r="I83" s="81">
        <v>335</v>
      </c>
      <c r="J83" s="81">
        <v>762</v>
      </c>
      <c r="K83" s="30"/>
      <c r="L83" s="68"/>
      <c r="M83" s="69"/>
      <c r="N83" s="70">
        <v>73</v>
      </c>
      <c r="O83" s="71" t="s">
        <v>136</v>
      </c>
      <c r="P83" s="35" t="s">
        <v>312</v>
      </c>
      <c r="Q83" s="72">
        <v>69</v>
      </c>
      <c r="R83" s="72">
        <v>0</v>
      </c>
      <c r="S83" s="72">
        <v>91</v>
      </c>
      <c r="T83" s="72">
        <v>91</v>
      </c>
      <c r="U83" s="30"/>
      <c r="V83" s="30"/>
      <c r="W83" s="54"/>
      <c r="X83" s="55"/>
      <c r="Y83" s="56"/>
      <c r="Z83" s="30"/>
      <c r="AA83" s="30"/>
      <c r="AB83" s="30"/>
      <c r="AC83" s="30"/>
      <c r="AD83" s="30"/>
      <c r="AE83" s="30"/>
      <c r="AF83" s="30"/>
    </row>
    <row r="84" spans="1:32" s="86" customFormat="1" ht="12.9" customHeight="1">
      <c r="A84" s="30"/>
      <c r="B84" s="92">
        <v>103</v>
      </c>
      <c r="C84" s="80" t="s">
        <v>26</v>
      </c>
      <c r="D84" s="33">
        <v>60010</v>
      </c>
      <c r="E84" s="34" t="s">
        <v>258</v>
      </c>
      <c r="F84" s="35" t="s">
        <v>188</v>
      </c>
      <c r="G84" s="81">
        <v>201</v>
      </c>
      <c r="H84" s="81">
        <v>164</v>
      </c>
      <c r="I84" s="81">
        <v>1457</v>
      </c>
      <c r="J84" s="81">
        <v>1621</v>
      </c>
      <c r="K84" s="30"/>
      <c r="L84" s="68"/>
      <c r="M84" s="69"/>
      <c r="N84" s="70">
        <v>74</v>
      </c>
      <c r="O84" s="71" t="s">
        <v>137</v>
      </c>
      <c r="P84" s="35" t="s">
        <v>312</v>
      </c>
      <c r="Q84" s="72">
        <v>33</v>
      </c>
      <c r="R84" s="72">
        <v>0</v>
      </c>
      <c r="S84" s="72">
        <v>56</v>
      </c>
      <c r="T84" s="72">
        <v>56</v>
      </c>
      <c r="U84" s="30"/>
      <c r="V84" s="30"/>
      <c r="W84" s="54"/>
      <c r="X84" s="55"/>
      <c r="Y84" s="56"/>
      <c r="Z84" s="30"/>
      <c r="AA84" s="30"/>
      <c r="AB84" s="30"/>
      <c r="AC84" s="30"/>
      <c r="AD84" s="30"/>
      <c r="AE84" s="30"/>
      <c r="AF84" s="30"/>
    </row>
    <row r="85" spans="1:32" s="86" customFormat="1" ht="12.9" customHeight="1">
      <c r="A85" s="30"/>
      <c r="B85" s="92">
        <v>105</v>
      </c>
      <c r="C85" s="80" t="s">
        <v>27</v>
      </c>
      <c r="D85" s="33">
        <v>60030</v>
      </c>
      <c r="E85" s="34" t="s">
        <v>259</v>
      </c>
      <c r="F85" s="35" t="s">
        <v>183</v>
      </c>
      <c r="G85" s="81">
        <v>82</v>
      </c>
      <c r="H85" s="81">
        <v>59</v>
      </c>
      <c r="I85" s="81">
        <v>182</v>
      </c>
      <c r="J85" s="81">
        <v>241</v>
      </c>
      <c r="K85" s="30"/>
      <c r="L85" s="68"/>
      <c r="M85" s="69"/>
      <c r="N85" s="70">
        <v>75</v>
      </c>
      <c r="O85" s="71" t="s">
        <v>138</v>
      </c>
      <c r="P85" s="35" t="s">
        <v>312</v>
      </c>
      <c r="Q85" s="72">
        <v>123</v>
      </c>
      <c r="R85" s="72">
        <v>0</v>
      </c>
      <c r="S85" s="72">
        <v>285</v>
      </c>
      <c r="T85" s="72">
        <v>285</v>
      </c>
      <c r="U85" s="30"/>
      <c r="V85" s="30"/>
      <c r="W85" s="54"/>
      <c r="X85" s="55"/>
      <c r="Y85" s="56"/>
      <c r="Z85" s="30"/>
      <c r="AA85" s="30"/>
      <c r="AB85" s="30"/>
      <c r="AC85" s="30"/>
      <c r="AD85" s="30"/>
      <c r="AE85" s="30"/>
      <c r="AF85" s="30"/>
    </row>
    <row r="86" spans="1:32" s="86" customFormat="1" ht="12.9" customHeight="1">
      <c r="A86" s="30"/>
      <c r="B86" s="92">
        <v>118</v>
      </c>
      <c r="C86" s="80" t="s">
        <v>28</v>
      </c>
      <c r="D86" s="33">
        <v>60040</v>
      </c>
      <c r="E86" s="34" t="s">
        <v>260</v>
      </c>
      <c r="F86" s="35" t="s">
        <v>207</v>
      </c>
      <c r="G86" s="81">
        <v>6498</v>
      </c>
      <c r="H86" s="81">
        <v>959</v>
      </c>
      <c r="I86" s="81">
        <v>214</v>
      </c>
      <c r="J86" s="81">
        <v>1173</v>
      </c>
      <c r="K86" s="30"/>
      <c r="L86" s="68"/>
      <c r="M86" s="69"/>
      <c r="N86" s="70">
        <v>76</v>
      </c>
      <c r="O86" s="71" t="s">
        <v>139</v>
      </c>
      <c r="P86" s="35" t="s">
        <v>312</v>
      </c>
      <c r="Q86" s="72">
        <v>20</v>
      </c>
      <c r="R86" s="72">
        <v>0</v>
      </c>
      <c r="S86" s="72">
        <v>145</v>
      </c>
      <c r="T86" s="72">
        <v>145</v>
      </c>
      <c r="U86" s="30"/>
      <c r="V86" s="30"/>
      <c r="W86" s="54"/>
      <c r="X86" s="55"/>
      <c r="Y86" s="56"/>
      <c r="Z86" s="30"/>
      <c r="AA86" s="30"/>
      <c r="AB86" s="30"/>
      <c r="AC86" s="30"/>
      <c r="AD86" s="30"/>
      <c r="AE86" s="30"/>
      <c r="AF86" s="30"/>
    </row>
    <row r="87" spans="1:32" s="86" customFormat="1" ht="12.9" customHeight="1">
      <c r="A87" s="30"/>
      <c r="B87" s="92">
        <v>119</v>
      </c>
      <c r="C87" s="80" t="s">
        <v>29</v>
      </c>
      <c r="D87" s="33">
        <v>60050</v>
      </c>
      <c r="E87" s="34" t="s">
        <v>261</v>
      </c>
      <c r="F87" s="35" t="s">
        <v>207</v>
      </c>
      <c r="G87" s="81">
        <v>3518</v>
      </c>
      <c r="H87" s="81">
        <v>1578</v>
      </c>
      <c r="I87" s="81">
        <v>176</v>
      </c>
      <c r="J87" s="81">
        <v>1754</v>
      </c>
      <c r="K87" s="30"/>
      <c r="L87" s="68"/>
      <c r="M87" s="69"/>
      <c r="N87" s="70">
        <v>77</v>
      </c>
      <c r="O87" s="71" t="s">
        <v>140</v>
      </c>
      <c r="P87" s="35" t="s">
        <v>312</v>
      </c>
      <c r="Q87" s="72">
        <v>15</v>
      </c>
      <c r="R87" s="72">
        <v>0</v>
      </c>
      <c r="S87" s="72">
        <v>201</v>
      </c>
      <c r="T87" s="72">
        <v>201</v>
      </c>
      <c r="U87" s="30"/>
      <c r="V87" s="30"/>
      <c r="W87" s="54"/>
      <c r="X87" s="55"/>
      <c r="Y87" s="56"/>
      <c r="Z87" s="30"/>
      <c r="AA87" s="30"/>
      <c r="AB87" s="30"/>
      <c r="AC87" s="30"/>
      <c r="AD87" s="30"/>
      <c r="AE87" s="30"/>
      <c r="AF87" s="30"/>
    </row>
    <row r="88" spans="1:32" s="86" customFormat="1" ht="12.9" customHeight="1">
      <c r="A88" s="30"/>
      <c r="B88" s="92">
        <v>120</v>
      </c>
      <c r="C88" s="80" t="s">
        <v>30</v>
      </c>
      <c r="D88" s="33">
        <v>60060</v>
      </c>
      <c r="E88" s="34" t="s">
        <v>262</v>
      </c>
      <c r="F88" s="35" t="s">
        <v>207</v>
      </c>
      <c r="G88" s="81">
        <v>2957</v>
      </c>
      <c r="H88" s="81">
        <v>1495</v>
      </c>
      <c r="I88" s="81">
        <v>1179</v>
      </c>
      <c r="J88" s="81">
        <v>2674</v>
      </c>
      <c r="K88" s="30"/>
      <c r="L88" s="68"/>
      <c r="M88" s="69"/>
      <c r="N88" s="70">
        <v>78</v>
      </c>
      <c r="O88" s="71" t="s">
        <v>141</v>
      </c>
      <c r="P88" s="35" t="s">
        <v>312</v>
      </c>
      <c r="Q88" s="72">
        <v>216</v>
      </c>
      <c r="R88" s="72">
        <v>450</v>
      </c>
      <c r="S88" s="72">
        <v>67</v>
      </c>
      <c r="T88" s="72">
        <v>517</v>
      </c>
      <c r="U88" s="30"/>
      <c r="V88" s="30"/>
      <c r="W88" s="54"/>
      <c r="X88" s="55"/>
      <c r="Y88" s="56"/>
      <c r="Z88" s="30"/>
      <c r="AA88" s="30"/>
      <c r="AB88" s="30"/>
      <c r="AC88" s="30"/>
      <c r="AD88" s="30"/>
      <c r="AE88" s="30"/>
      <c r="AF88" s="30"/>
    </row>
    <row r="89" spans="1:32" s="86" customFormat="1" ht="12.9" customHeight="1">
      <c r="A89" s="30"/>
      <c r="B89" s="92">
        <v>121</v>
      </c>
      <c r="C89" s="80" t="s">
        <v>31</v>
      </c>
      <c r="D89" s="33">
        <v>60070</v>
      </c>
      <c r="E89" s="34" t="s">
        <v>263</v>
      </c>
      <c r="F89" s="35" t="s">
        <v>198</v>
      </c>
      <c r="G89" s="81">
        <v>4495</v>
      </c>
      <c r="H89" s="81">
        <v>271</v>
      </c>
      <c r="I89" s="81">
        <v>1377</v>
      </c>
      <c r="J89" s="81">
        <v>1648</v>
      </c>
      <c r="K89" s="30"/>
      <c r="L89" s="68"/>
      <c r="M89" s="69"/>
      <c r="N89" s="70">
        <v>79</v>
      </c>
      <c r="O89" s="71" t="s">
        <v>142</v>
      </c>
      <c r="P89" s="35" t="s">
        <v>312</v>
      </c>
      <c r="Q89" s="72">
        <v>15</v>
      </c>
      <c r="R89" s="72">
        <v>0</v>
      </c>
      <c r="S89" s="72">
        <v>219</v>
      </c>
      <c r="T89" s="72">
        <v>219</v>
      </c>
      <c r="U89" s="30"/>
      <c r="V89" s="30"/>
      <c r="W89" s="54"/>
      <c r="X89" s="55"/>
      <c r="Y89" s="56"/>
      <c r="Z89" s="30"/>
      <c r="AA89" s="30"/>
      <c r="AB89" s="30"/>
      <c r="AC89" s="30"/>
      <c r="AD89" s="30"/>
      <c r="AE89" s="30"/>
      <c r="AF89" s="30"/>
    </row>
    <row r="90" spans="1:32" s="86" customFormat="1" ht="12.9" customHeight="1">
      <c r="A90" s="30"/>
      <c r="B90" s="92">
        <v>132</v>
      </c>
      <c r="C90" s="80" t="s">
        <v>32</v>
      </c>
      <c r="D90" s="33">
        <v>60080</v>
      </c>
      <c r="E90" s="34" t="s">
        <v>264</v>
      </c>
      <c r="F90" s="35" t="s">
        <v>198</v>
      </c>
      <c r="G90" s="81">
        <v>6699</v>
      </c>
      <c r="H90" s="81">
        <v>1123</v>
      </c>
      <c r="I90" s="81">
        <v>657</v>
      </c>
      <c r="J90" s="81">
        <v>1780</v>
      </c>
      <c r="K90" s="30"/>
      <c r="L90" s="68"/>
      <c r="M90" s="69"/>
      <c r="N90" s="70">
        <v>80</v>
      </c>
      <c r="O90" s="71" t="s">
        <v>143</v>
      </c>
      <c r="P90" s="35" t="s">
        <v>312</v>
      </c>
      <c r="Q90" s="72">
        <v>43</v>
      </c>
      <c r="R90" s="72">
        <v>0</v>
      </c>
      <c r="S90" s="72">
        <v>121</v>
      </c>
      <c r="T90" s="72">
        <v>121</v>
      </c>
      <c r="U90" s="30"/>
      <c r="V90" s="30"/>
      <c r="W90" s="54"/>
      <c r="X90" s="55"/>
      <c r="Y90" s="56"/>
      <c r="Z90" s="30"/>
      <c r="AA90" s="30"/>
      <c r="AB90" s="30"/>
      <c r="AC90" s="30"/>
      <c r="AD90" s="30"/>
      <c r="AE90" s="30"/>
      <c r="AF90" s="30"/>
    </row>
    <row r="91" spans="1:32" s="86" customFormat="1" ht="12.9" customHeight="1">
      <c r="A91" s="30"/>
      <c r="B91" s="92">
        <v>144</v>
      </c>
      <c r="C91" s="80" t="s">
        <v>33</v>
      </c>
      <c r="D91" s="33">
        <v>60090</v>
      </c>
      <c r="E91" s="34" t="s">
        <v>265</v>
      </c>
      <c r="F91" s="35" t="s">
        <v>198</v>
      </c>
      <c r="G91" s="81">
        <v>5619</v>
      </c>
      <c r="H91" s="81">
        <v>812</v>
      </c>
      <c r="I91" s="81">
        <v>213</v>
      </c>
      <c r="J91" s="81">
        <v>1025</v>
      </c>
      <c r="K91" s="30"/>
      <c r="L91" s="68"/>
      <c r="M91" s="69"/>
      <c r="N91" s="70">
        <v>81</v>
      </c>
      <c r="O91" s="71" t="s">
        <v>144</v>
      </c>
      <c r="P91" s="35" t="s">
        <v>311</v>
      </c>
      <c r="Q91" s="72">
        <v>449</v>
      </c>
      <c r="R91" s="72">
        <v>176</v>
      </c>
      <c r="S91" s="72">
        <v>186</v>
      </c>
      <c r="T91" s="72">
        <v>362</v>
      </c>
      <c r="U91" s="30"/>
      <c r="V91" s="30"/>
      <c r="W91" s="54"/>
      <c r="X91" s="55"/>
      <c r="Y91" s="56"/>
      <c r="Z91" s="30"/>
      <c r="AA91" s="30"/>
      <c r="AB91" s="30"/>
      <c r="AC91" s="30"/>
      <c r="AD91" s="30"/>
      <c r="AE91" s="30"/>
      <c r="AF91" s="30"/>
    </row>
    <row r="92" spans="1:32" s="86" customFormat="1" ht="12.9" customHeight="1">
      <c r="A92" s="30"/>
      <c r="B92" s="92">
        <v>154</v>
      </c>
      <c r="C92" s="93" t="s">
        <v>370</v>
      </c>
      <c r="D92" s="33">
        <v>60100</v>
      </c>
      <c r="E92" s="34" t="s">
        <v>266</v>
      </c>
      <c r="F92" s="35" t="s">
        <v>198</v>
      </c>
      <c r="G92" s="81">
        <v>34</v>
      </c>
      <c r="H92" s="81">
        <v>68</v>
      </c>
      <c r="I92" s="81">
        <v>21</v>
      </c>
      <c r="J92" s="81">
        <v>89</v>
      </c>
      <c r="K92" s="30"/>
      <c r="L92" s="68"/>
      <c r="M92" s="69"/>
      <c r="N92" s="70">
        <v>82</v>
      </c>
      <c r="O92" s="71" t="s">
        <v>145</v>
      </c>
      <c r="P92" s="35" t="s">
        <v>180</v>
      </c>
      <c r="Q92" s="72">
        <v>133</v>
      </c>
      <c r="R92" s="72">
        <v>89</v>
      </c>
      <c r="S92" s="72">
        <v>18</v>
      </c>
      <c r="T92" s="72">
        <v>107</v>
      </c>
      <c r="U92" s="30"/>
      <c r="V92" s="30"/>
      <c r="W92" s="54"/>
      <c r="X92" s="55"/>
      <c r="Y92" s="56"/>
      <c r="Z92" s="30"/>
      <c r="AA92" s="30"/>
      <c r="AB92" s="30"/>
      <c r="AC92" s="30"/>
      <c r="AD92" s="30"/>
      <c r="AE92" s="30"/>
      <c r="AF92" s="30"/>
    </row>
    <row r="93" spans="1:32" s="86" customFormat="1" ht="12.9" customHeight="1">
      <c r="A93" s="30"/>
      <c r="B93" s="92">
        <v>159</v>
      </c>
      <c r="C93" s="80" t="s">
        <v>35</v>
      </c>
      <c r="D93" s="33">
        <v>60110</v>
      </c>
      <c r="E93" s="34" t="s">
        <v>267</v>
      </c>
      <c r="F93" s="35" t="s">
        <v>207</v>
      </c>
      <c r="G93" s="81">
        <v>1662</v>
      </c>
      <c r="H93" s="81">
        <v>3927</v>
      </c>
      <c r="I93" s="81">
        <v>82</v>
      </c>
      <c r="J93" s="81">
        <v>4009</v>
      </c>
      <c r="K93" s="30"/>
      <c r="L93" s="68"/>
      <c r="M93" s="69"/>
      <c r="N93" s="70">
        <v>83</v>
      </c>
      <c r="O93" s="71" t="s">
        <v>146</v>
      </c>
      <c r="P93" s="35" t="s">
        <v>180</v>
      </c>
      <c r="Q93" s="72">
        <v>454</v>
      </c>
      <c r="R93" s="72">
        <v>0</v>
      </c>
      <c r="S93" s="72">
        <v>343</v>
      </c>
      <c r="T93" s="72">
        <v>343</v>
      </c>
      <c r="U93" s="30"/>
      <c r="V93" s="30"/>
      <c r="W93" s="54"/>
      <c r="X93" s="55"/>
      <c r="Y93" s="56"/>
      <c r="Z93" s="30"/>
      <c r="AA93" s="30"/>
      <c r="AB93" s="30"/>
      <c r="AC93" s="30"/>
      <c r="AD93" s="30"/>
      <c r="AE93" s="30"/>
      <c r="AF93" s="30"/>
    </row>
    <row r="94" spans="1:32" s="86" customFormat="1" ht="12.9" customHeight="1">
      <c r="A94" s="30"/>
      <c r="B94" s="119">
        <v>164</v>
      </c>
      <c r="C94" s="121" t="s">
        <v>369</v>
      </c>
      <c r="D94" s="33">
        <v>60120</v>
      </c>
      <c r="E94" s="34" t="s">
        <v>268</v>
      </c>
      <c r="F94" s="35" t="s">
        <v>198</v>
      </c>
      <c r="G94" s="81">
        <v>169</v>
      </c>
      <c r="H94" s="81">
        <v>362</v>
      </c>
      <c r="I94" s="81">
        <v>221</v>
      </c>
      <c r="J94" s="81">
        <v>583</v>
      </c>
      <c r="K94" s="30"/>
      <c r="L94" s="68"/>
      <c r="M94" s="69"/>
      <c r="N94" s="70">
        <v>84</v>
      </c>
      <c r="O94" s="71" t="s">
        <v>147</v>
      </c>
      <c r="P94" s="35" t="s">
        <v>180</v>
      </c>
      <c r="Q94" s="72">
        <v>294</v>
      </c>
      <c r="R94" s="72">
        <v>399</v>
      </c>
      <c r="S94" s="72">
        <v>54</v>
      </c>
      <c r="T94" s="72">
        <v>453</v>
      </c>
      <c r="U94" s="30"/>
      <c r="V94" s="30"/>
      <c r="W94" s="54"/>
      <c r="X94" s="55"/>
      <c r="Y94" s="56"/>
      <c r="Z94" s="30"/>
      <c r="AA94" s="30"/>
      <c r="AB94" s="30"/>
      <c r="AC94" s="30"/>
      <c r="AD94" s="30"/>
      <c r="AE94" s="30"/>
      <c r="AF94" s="30"/>
    </row>
    <row r="95" spans="1:32" s="86" customFormat="1" ht="12.9" customHeight="1">
      <c r="A95" s="30"/>
      <c r="B95" s="120"/>
      <c r="C95" s="121"/>
      <c r="D95" s="33">
        <v>60130</v>
      </c>
      <c r="E95" s="34" t="s">
        <v>269</v>
      </c>
      <c r="F95" s="35" t="s">
        <v>183</v>
      </c>
      <c r="G95" s="81">
        <v>1819</v>
      </c>
      <c r="H95" s="81">
        <v>779</v>
      </c>
      <c r="I95" s="81">
        <v>1075</v>
      </c>
      <c r="J95" s="81">
        <v>1854</v>
      </c>
      <c r="K95" s="30"/>
      <c r="L95" s="68"/>
      <c r="M95" s="69"/>
      <c r="N95" s="70">
        <v>85</v>
      </c>
      <c r="O95" s="71" t="s">
        <v>148</v>
      </c>
      <c r="P95" s="35" t="s">
        <v>180</v>
      </c>
      <c r="Q95" s="72">
        <v>316</v>
      </c>
      <c r="R95" s="72">
        <v>484</v>
      </c>
      <c r="S95" s="72">
        <v>157</v>
      </c>
      <c r="T95" s="72">
        <v>641</v>
      </c>
      <c r="U95" s="30"/>
      <c r="V95" s="30"/>
      <c r="W95" s="54"/>
      <c r="X95" s="55"/>
      <c r="Y95" s="56"/>
      <c r="Z95" s="30"/>
      <c r="AA95" s="30"/>
      <c r="AB95" s="30"/>
      <c r="AC95" s="30"/>
      <c r="AD95" s="30"/>
      <c r="AE95" s="30"/>
      <c r="AF95" s="30"/>
    </row>
    <row r="96" spans="1:32" s="86" customFormat="1" ht="12.9" customHeight="1">
      <c r="A96" s="30"/>
      <c r="B96" s="120"/>
      <c r="C96" s="121"/>
      <c r="D96" s="33">
        <v>60140</v>
      </c>
      <c r="E96" s="34" t="s">
        <v>270</v>
      </c>
      <c r="F96" s="35" t="s">
        <v>180</v>
      </c>
      <c r="G96" s="81">
        <v>7751</v>
      </c>
      <c r="H96" s="81">
        <v>550</v>
      </c>
      <c r="I96" s="81">
        <v>529</v>
      </c>
      <c r="J96" s="81">
        <v>1079</v>
      </c>
      <c r="K96" s="30"/>
      <c r="L96" s="68"/>
      <c r="M96" s="69"/>
      <c r="N96" s="70">
        <v>86</v>
      </c>
      <c r="O96" s="71" t="s">
        <v>149</v>
      </c>
      <c r="P96" s="35" t="s">
        <v>180</v>
      </c>
      <c r="Q96" s="72">
        <v>1109</v>
      </c>
      <c r="R96" s="72">
        <v>250</v>
      </c>
      <c r="S96" s="72">
        <v>271</v>
      </c>
      <c r="T96" s="72">
        <v>521</v>
      </c>
      <c r="U96" s="30"/>
      <c r="V96" s="30"/>
      <c r="W96" s="54"/>
      <c r="X96" s="55"/>
      <c r="Y96" s="56"/>
      <c r="Z96" s="30"/>
      <c r="AA96" s="30"/>
      <c r="AB96" s="30"/>
      <c r="AC96" s="30"/>
      <c r="AD96" s="30"/>
      <c r="AE96" s="30"/>
      <c r="AF96" s="30"/>
    </row>
    <row r="97" spans="1:32" s="86" customFormat="1" ht="12.9" customHeight="1">
      <c r="A97" s="30"/>
      <c r="B97" s="120"/>
      <c r="C97" s="121"/>
      <c r="D97" s="33">
        <v>60150</v>
      </c>
      <c r="E97" s="34" t="s">
        <v>271</v>
      </c>
      <c r="F97" s="35" t="s">
        <v>183</v>
      </c>
      <c r="G97" s="81">
        <v>2590</v>
      </c>
      <c r="H97" s="81">
        <v>2421</v>
      </c>
      <c r="I97" s="81">
        <v>1867</v>
      </c>
      <c r="J97" s="81">
        <v>4288</v>
      </c>
      <c r="K97" s="30"/>
      <c r="L97" s="68"/>
      <c r="M97" s="69"/>
      <c r="N97" s="70">
        <v>87</v>
      </c>
      <c r="O97" s="71" t="s">
        <v>150</v>
      </c>
      <c r="P97" s="35" t="s">
        <v>180</v>
      </c>
      <c r="Q97" s="72">
        <v>596</v>
      </c>
      <c r="R97" s="72">
        <v>133</v>
      </c>
      <c r="S97" s="72">
        <v>350</v>
      </c>
      <c r="T97" s="72">
        <v>483</v>
      </c>
      <c r="U97" s="30"/>
      <c r="V97" s="30"/>
      <c r="W97" s="54"/>
      <c r="X97" s="55"/>
      <c r="Y97" s="56"/>
      <c r="Z97" s="30"/>
      <c r="AA97" s="30"/>
      <c r="AB97" s="30"/>
      <c r="AC97" s="30"/>
      <c r="AD97" s="30"/>
      <c r="AE97" s="30"/>
      <c r="AF97" s="30"/>
    </row>
    <row r="98" spans="1:32" s="86" customFormat="1" ht="12.9" customHeight="1">
      <c r="A98" s="30"/>
      <c r="B98" s="120"/>
      <c r="C98" s="121"/>
      <c r="D98" s="33">
        <v>60160</v>
      </c>
      <c r="E98" s="34" t="s">
        <v>272</v>
      </c>
      <c r="F98" s="35" t="s">
        <v>207</v>
      </c>
      <c r="G98" s="81">
        <v>2378</v>
      </c>
      <c r="H98" s="81">
        <v>1907</v>
      </c>
      <c r="I98" s="81">
        <v>527</v>
      </c>
      <c r="J98" s="81">
        <v>2434</v>
      </c>
      <c r="K98" s="30"/>
      <c r="L98" s="68"/>
      <c r="M98" s="69"/>
      <c r="N98" s="70">
        <v>88</v>
      </c>
      <c r="O98" s="71" t="s">
        <v>151</v>
      </c>
      <c r="P98" s="35" t="s">
        <v>180</v>
      </c>
      <c r="Q98" s="72">
        <v>125</v>
      </c>
      <c r="R98" s="72">
        <v>446</v>
      </c>
      <c r="S98" s="72">
        <v>61</v>
      </c>
      <c r="T98" s="72">
        <v>507</v>
      </c>
      <c r="U98" s="30"/>
      <c r="V98" s="30"/>
      <c r="W98" s="54"/>
      <c r="X98" s="55"/>
      <c r="Y98" s="56"/>
      <c r="Z98" s="30"/>
      <c r="AA98" s="30"/>
      <c r="AB98" s="30"/>
      <c r="AC98" s="30"/>
      <c r="AD98" s="30"/>
      <c r="AE98" s="30"/>
      <c r="AF98" s="30"/>
    </row>
    <row r="99" spans="1:32" s="86" customFormat="1" ht="12.9" customHeight="1">
      <c r="A99" s="30"/>
      <c r="B99" s="127">
        <v>165</v>
      </c>
      <c r="C99" s="124" t="s">
        <v>368</v>
      </c>
      <c r="D99" s="33">
        <v>60170</v>
      </c>
      <c r="E99" s="34" t="s">
        <v>273</v>
      </c>
      <c r="F99" s="35" t="s">
        <v>198</v>
      </c>
      <c r="G99" s="81">
        <v>35</v>
      </c>
      <c r="H99" s="81">
        <v>0</v>
      </c>
      <c r="I99" s="81">
        <v>620</v>
      </c>
      <c r="J99" s="81">
        <v>620</v>
      </c>
      <c r="K99" s="30"/>
      <c r="L99" s="68"/>
      <c r="M99" s="69"/>
      <c r="N99" s="70">
        <v>89</v>
      </c>
      <c r="O99" s="71" t="s">
        <v>152</v>
      </c>
      <c r="P99" s="35" t="s">
        <v>180</v>
      </c>
      <c r="Q99" s="72">
        <v>394</v>
      </c>
      <c r="R99" s="72">
        <v>105</v>
      </c>
      <c r="S99" s="72">
        <v>293</v>
      </c>
      <c r="T99" s="72">
        <v>398</v>
      </c>
      <c r="U99" s="30"/>
      <c r="V99" s="30"/>
      <c r="W99" s="54"/>
      <c r="X99" s="55"/>
      <c r="Y99" s="56"/>
      <c r="Z99" s="30"/>
      <c r="AA99" s="30"/>
      <c r="AB99" s="30"/>
      <c r="AC99" s="30"/>
      <c r="AD99" s="30"/>
      <c r="AE99" s="30"/>
      <c r="AF99" s="30"/>
    </row>
    <row r="100" spans="1:32" s="86" customFormat="1" ht="12.9" customHeight="1">
      <c r="A100" s="30"/>
      <c r="B100" s="132"/>
      <c r="C100" s="133"/>
      <c r="D100" s="33">
        <v>60180</v>
      </c>
      <c r="E100" s="34" t="s">
        <v>274</v>
      </c>
      <c r="F100" s="35" t="s">
        <v>180</v>
      </c>
      <c r="G100" s="81">
        <v>172</v>
      </c>
      <c r="H100" s="81">
        <v>272</v>
      </c>
      <c r="I100" s="81">
        <v>146</v>
      </c>
      <c r="J100" s="81">
        <v>418</v>
      </c>
      <c r="K100" s="30"/>
      <c r="L100" s="68"/>
      <c r="M100" s="69"/>
      <c r="N100" s="70">
        <v>90</v>
      </c>
      <c r="O100" s="71" t="s">
        <v>153</v>
      </c>
      <c r="P100" s="35" t="s">
        <v>180</v>
      </c>
      <c r="Q100" s="72">
        <v>866</v>
      </c>
      <c r="R100" s="72">
        <v>575</v>
      </c>
      <c r="S100" s="72">
        <v>326</v>
      </c>
      <c r="T100" s="72">
        <v>901</v>
      </c>
      <c r="U100" s="30"/>
      <c r="V100" s="30"/>
      <c r="W100" s="54"/>
      <c r="X100" s="55"/>
      <c r="Y100" s="56"/>
      <c r="Z100" s="30"/>
      <c r="AA100" s="30"/>
      <c r="AB100" s="30"/>
      <c r="AC100" s="30"/>
      <c r="AD100" s="30"/>
      <c r="AE100" s="30"/>
      <c r="AF100" s="30"/>
    </row>
    <row r="101" spans="1:32" s="86" customFormat="1" ht="12.9" customHeight="1">
      <c r="A101" s="30"/>
      <c r="B101" s="132"/>
      <c r="C101" s="133"/>
      <c r="D101" s="33">
        <v>60190</v>
      </c>
      <c r="E101" s="34" t="s">
        <v>275</v>
      </c>
      <c r="F101" s="35" t="s">
        <v>198</v>
      </c>
      <c r="G101" s="81">
        <v>537</v>
      </c>
      <c r="H101" s="81">
        <v>0</v>
      </c>
      <c r="I101" s="81">
        <v>996</v>
      </c>
      <c r="J101" s="81">
        <v>996</v>
      </c>
      <c r="K101" s="30"/>
      <c r="L101" s="68"/>
      <c r="M101" s="69"/>
      <c r="N101" s="70">
        <v>91</v>
      </c>
      <c r="O101" s="71" t="s">
        <v>154</v>
      </c>
      <c r="P101" s="35" t="s">
        <v>312</v>
      </c>
      <c r="Q101" s="72">
        <v>263</v>
      </c>
      <c r="R101" s="72">
        <v>173</v>
      </c>
      <c r="S101" s="72">
        <v>359</v>
      </c>
      <c r="T101" s="72">
        <v>532</v>
      </c>
      <c r="U101" s="30"/>
      <c r="V101" s="30"/>
      <c r="W101" s="54"/>
      <c r="X101" s="55"/>
      <c r="Y101" s="56"/>
      <c r="Z101" s="30"/>
      <c r="AA101" s="30"/>
      <c r="AB101" s="30"/>
      <c r="AC101" s="30"/>
      <c r="AD101" s="30"/>
      <c r="AE101" s="30"/>
      <c r="AF101" s="30"/>
    </row>
    <row r="102" spans="1:32" s="86" customFormat="1" ht="12.9" customHeight="1">
      <c r="A102" s="30"/>
      <c r="B102" s="132"/>
      <c r="C102" s="133"/>
      <c r="D102" s="33">
        <v>60200</v>
      </c>
      <c r="E102" s="34" t="s">
        <v>276</v>
      </c>
      <c r="F102" s="35" t="s">
        <v>183</v>
      </c>
      <c r="G102" s="81">
        <v>288</v>
      </c>
      <c r="H102" s="81">
        <v>145</v>
      </c>
      <c r="I102" s="81">
        <v>159</v>
      </c>
      <c r="J102" s="81">
        <v>304</v>
      </c>
      <c r="K102" s="30"/>
      <c r="L102" s="68"/>
      <c r="M102" s="69"/>
      <c r="N102" s="70">
        <v>92</v>
      </c>
      <c r="O102" s="71" t="s">
        <v>155</v>
      </c>
      <c r="P102" s="35" t="s">
        <v>180</v>
      </c>
      <c r="Q102" s="72">
        <v>38</v>
      </c>
      <c r="R102" s="72">
        <v>0</v>
      </c>
      <c r="S102" s="72">
        <v>14</v>
      </c>
      <c r="T102" s="72">
        <v>14</v>
      </c>
      <c r="U102" s="30"/>
      <c r="V102" s="30"/>
      <c r="W102" s="54"/>
      <c r="X102" s="55"/>
      <c r="Y102" s="56"/>
      <c r="Z102" s="30"/>
      <c r="AA102" s="30"/>
      <c r="AB102" s="30"/>
      <c r="AC102" s="30"/>
      <c r="AD102" s="30"/>
      <c r="AE102" s="30"/>
      <c r="AF102" s="30"/>
    </row>
    <row r="103" spans="1:32" s="86" customFormat="1" ht="12.9" customHeight="1">
      <c r="A103" s="30"/>
      <c r="B103" s="128"/>
      <c r="C103" s="131"/>
      <c r="D103" s="33">
        <v>60210</v>
      </c>
      <c r="E103" s="34" t="s">
        <v>277</v>
      </c>
      <c r="F103" s="35" t="s">
        <v>207</v>
      </c>
      <c r="G103" s="81">
        <v>638</v>
      </c>
      <c r="H103" s="81">
        <v>0</v>
      </c>
      <c r="I103" s="81">
        <v>1378</v>
      </c>
      <c r="J103" s="81">
        <v>1378</v>
      </c>
      <c r="K103" s="30"/>
      <c r="L103" s="68"/>
      <c r="M103" s="69"/>
      <c r="N103" s="70">
        <v>93</v>
      </c>
      <c r="O103" s="71" t="s">
        <v>156</v>
      </c>
      <c r="P103" s="35" t="s">
        <v>180</v>
      </c>
      <c r="Q103" s="72">
        <v>2993</v>
      </c>
      <c r="R103" s="72">
        <v>0</v>
      </c>
      <c r="S103" s="72">
        <v>1582</v>
      </c>
      <c r="T103" s="72">
        <v>1582</v>
      </c>
      <c r="U103" s="30"/>
      <c r="V103" s="30"/>
      <c r="W103" s="54"/>
      <c r="X103" s="55"/>
      <c r="Y103" s="56"/>
      <c r="Z103" s="30"/>
      <c r="AA103" s="30"/>
      <c r="AB103" s="30"/>
      <c r="AC103" s="30"/>
      <c r="AD103" s="30"/>
      <c r="AE103" s="30"/>
      <c r="AF103" s="30"/>
    </row>
    <row r="104" spans="1:32" s="86" customFormat="1" ht="12.9" customHeight="1">
      <c r="A104" s="30"/>
      <c r="B104" s="128"/>
      <c r="C104" s="131"/>
      <c r="D104" s="33">
        <v>60220</v>
      </c>
      <c r="E104" s="34" t="s">
        <v>278</v>
      </c>
      <c r="F104" s="35" t="s">
        <v>188</v>
      </c>
      <c r="G104" s="81">
        <v>188</v>
      </c>
      <c r="H104" s="81">
        <v>0</v>
      </c>
      <c r="I104" s="81">
        <v>497</v>
      </c>
      <c r="J104" s="81">
        <v>497</v>
      </c>
      <c r="K104" s="30"/>
      <c r="L104" s="68"/>
      <c r="M104" s="69"/>
      <c r="N104" s="70">
        <v>94</v>
      </c>
      <c r="O104" s="71" t="s">
        <v>157</v>
      </c>
      <c r="P104" s="35" t="s">
        <v>180</v>
      </c>
      <c r="Q104" s="72">
        <v>260</v>
      </c>
      <c r="R104" s="72">
        <v>284</v>
      </c>
      <c r="S104" s="72">
        <v>201</v>
      </c>
      <c r="T104" s="72">
        <v>485</v>
      </c>
      <c r="U104" s="30"/>
      <c r="V104" s="30"/>
      <c r="W104" s="54"/>
      <c r="X104" s="55"/>
      <c r="Y104" s="56"/>
      <c r="Z104" s="30"/>
      <c r="AA104" s="30"/>
      <c r="AB104" s="30"/>
      <c r="AC104" s="30"/>
      <c r="AD104" s="30"/>
      <c r="AE104" s="30"/>
      <c r="AF104" s="30"/>
    </row>
    <row r="105" spans="1:32" s="86" customFormat="1" ht="12.9" customHeight="1">
      <c r="A105" s="30"/>
      <c r="B105" s="129"/>
      <c r="C105" s="125"/>
      <c r="D105" s="33">
        <v>60230</v>
      </c>
      <c r="E105" s="34" t="s">
        <v>279</v>
      </c>
      <c r="F105" s="35" t="s">
        <v>207</v>
      </c>
      <c r="G105" s="81">
        <v>629</v>
      </c>
      <c r="H105" s="81">
        <v>678</v>
      </c>
      <c r="I105" s="81">
        <v>901</v>
      </c>
      <c r="J105" s="81">
        <v>1579</v>
      </c>
      <c r="K105" s="30"/>
      <c r="L105" s="68"/>
      <c r="M105" s="69"/>
      <c r="N105" s="70">
        <v>95</v>
      </c>
      <c r="O105" s="71" t="s">
        <v>158</v>
      </c>
      <c r="P105" s="35" t="s">
        <v>313</v>
      </c>
      <c r="Q105" s="72">
        <v>1782</v>
      </c>
      <c r="R105" s="72">
        <v>0</v>
      </c>
      <c r="S105" s="72">
        <v>2120</v>
      </c>
      <c r="T105" s="72">
        <v>2120</v>
      </c>
      <c r="U105" s="30"/>
      <c r="V105" s="30"/>
      <c r="W105" s="54"/>
      <c r="X105" s="55"/>
      <c r="Y105" s="56"/>
      <c r="Z105" s="30"/>
      <c r="AA105" s="30"/>
      <c r="AB105" s="30"/>
      <c r="AC105" s="30"/>
      <c r="AD105" s="30"/>
      <c r="AE105" s="30"/>
      <c r="AF105" s="30"/>
    </row>
    <row r="106" spans="1:32" s="86" customFormat="1" ht="12.9" customHeight="1">
      <c r="A106" s="30"/>
      <c r="B106" s="119">
        <v>213</v>
      </c>
      <c r="C106" s="126" t="s">
        <v>39</v>
      </c>
      <c r="D106" s="33">
        <v>60240</v>
      </c>
      <c r="E106" s="34" t="s">
        <v>280</v>
      </c>
      <c r="F106" s="35" t="s">
        <v>207</v>
      </c>
      <c r="G106" s="81">
        <v>6379</v>
      </c>
      <c r="H106" s="81">
        <v>4033</v>
      </c>
      <c r="I106" s="81">
        <v>833</v>
      </c>
      <c r="J106" s="81">
        <v>4866</v>
      </c>
      <c r="K106" s="30"/>
      <c r="L106" s="68"/>
      <c r="M106" s="69"/>
      <c r="N106" s="70">
        <v>96</v>
      </c>
      <c r="O106" s="71" t="s">
        <v>159</v>
      </c>
      <c r="P106" s="35" t="s">
        <v>312</v>
      </c>
      <c r="Q106" s="72">
        <v>51</v>
      </c>
      <c r="R106" s="72">
        <v>11</v>
      </c>
      <c r="S106" s="72">
        <v>209</v>
      </c>
      <c r="T106" s="72">
        <v>220</v>
      </c>
      <c r="U106" s="30"/>
      <c r="V106" s="30"/>
      <c r="W106" s="54"/>
      <c r="X106" s="55"/>
      <c r="Y106" s="56"/>
      <c r="Z106" s="30"/>
      <c r="AA106" s="30"/>
      <c r="AB106" s="30"/>
      <c r="AC106" s="30"/>
      <c r="AD106" s="30"/>
      <c r="AE106" s="30"/>
      <c r="AF106" s="30"/>
    </row>
    <row r="107" spans="1:32" s="86" customFormat="1" ht="12.9" customHeight="1">
      <c r="A107" s="30"/>
      <c r="B107" s="120"/>
      <c r="C107" s="121"/>
      <c r="D107" s="33">
        <v>60250</v>
      </c>
      <c r="E107" s="34" t="s">
        <v>281</v>
      </c>
      <c r="F107" s="35" t="s">
        <v>188</v>
      </c>
      <c r="G107" s="81">
        <v>168</v>
      </c>
      <c r="H107" s="81">
        <v>0</v>
      </c>
      <c r="I107" s="81">
        <v>678</v>
      </c>
      <c r="J107" s="81">
        <v>678</v>
      </c>
      <c r="K107" s="30"/>
      <c r="L107" s="68"/>
      <c r="M107" s="69"/>
      <c r="N107" s="70">
        <v>97</v>
      </c>
      <c r="O107" s="71" t="s">
        <v>160</v>
      </c>
      <c r="P107" s="35" t="s">
        <v>312</v>
      </c>
      <c r="Q107" s="72">
        <v>6</v>
      </c>
      <c r="R107" s="72">
        <v>0</v>
      </c>
      <c r="S107" s="72">
        <v>128</v>
      </c>
      <c r="T107" s="72">
        <v>128</v>
      </c>
      <c r="U107" s="30"/>
      <c r="V107" s="30"/>
      <c r="W107" s="54"/>
      <c r="X107" s="55"/>
      <c r="Y107" s="56"/>
      <c r="Z107" s="30"/>
      <c r="AA107" s="30"/>
      <c r="AB107" s="30"/>
      <c r="AC107" s="30"/>
      <c r="AD107" s="30"/>
      <c r="AE107" s="30"/>
      <c r="AF107" s="30"/>
    </row>
    <row r="108" spans="1:32" s="86" customFormat="1" ht="12.9" customHeight="1">
      <c r="A108" s="30"/>
      <c r="B108" s="127">
        <v>214</v>
      </c>
      <c r="C108" s="130" t="s">
        <v>40</v>
      </c>
      <c r="D108" s="33">
        <v>60260</v>
      </c>
      <c r="E108" s="34" t="s">
        <v>282</v>
      </c>
      <c r="F108" s="35" t="s">
        <v>183</v>
      </c>
      <c r="G108" s="81">
        <v>163</v>
      </c>
      <c r="H108" s="81">
        <v>110</v>
      </c>
      <c r="I108" s="81">
        <v>45</v>
      </c>
      <c r="J108" s="81">
        <v>155</v>
      </c>
      <c r="K108" s="30"/>
      <c r="L108" s="68"/>
      <c r="M108" s="74"/>
      <c r="N108" s="70">
        <v>98</v>
      </c>
      <c r="O108" s="71" t="s">
        <v>161</v>
      </c>
      <c r="P108" s="35" t="s">
        <v>180</v>
      </c>
      <c r="Q108" s="72">
        <v>1673</v>
      </c>
      <c r="R108" s="72">
        <v>271</v>
      </c>
      <c r="S108" s="72">
        <v>298</v>
      </c>
      <c r="T108" s="72">
        <v>569</v>
      </c>
      <c r="U108" s="30"/>
      <c r="V108" s="30"/>
      <c r="W108" s="54"/>
      <c r="X108" s="55"/>
      <c r="Y108" s="56"/>
      <c r="Z108" s="30"/>
      <c r="AA108" s="30"/>
      <c r="AB108" s="30"/>
      <c r="AC108" s="30"/>
      <c r="AD108" s="30"/>
      <c r="AE108" s="30"/>
      <c r="AF108" s="30"/>
    </row>
    <row r="109" spans="1:32" s="86" customFormat="1" ht="12.9" customHeight="1">
      <c r="A109" s="30"/>
      <c r="B109" s="128"/>
      <c r="C109" s="131"/>
      <c r="D109" s="33">
        <v>60280</v>
      </c>
      <c r="E109" s="34" t="s">
        <v>283</v>
      </c>
      <c r="F109" s="35" t="s">
        <v>183</v>
      </c>
      <c r="G109" s="81">
        <v>187</v>
      </c>
      <c r="H109" s="81">
        <v>10</v>
      </c>
      <c r="I109" s="81">
        <v>663</v>
      </c>
      <c r="J109" s="81">
        <v>673</v>
      </c>
      <c r="K109" s="30"/>
      <c r="L109" s="68"/>
      <c r="M109" s="74"/>
      <c r="N109" s="70">
        <v>99</v>
      </c>
      <c r="O109" s="71" t="s">
        <v>162</v>
      </c>
      <c r="P109" s="35" t="s">
        <v>180</v>
      </c>
      <c r="Q109" s="72">
        <v>465</v>
      </c>
      <c r="R109" s="72">
        <v>0</v>
      </c>
      <c r="S109" s="72">
        <v>520</v>
      </c>
      <c r="T109" s="72">
        <v>520</v>
      </c>
      <c r="U109" s="30"/>
      <c r="V109" s="30"/>
      <c r="W109" s="54"/>
      <c r="X109" s="55"/>
      <c r="Y109" s="56"/>
      <c r="Z109" s="30"/>
      <c r="AA109" s="30"/>
      <c r="AB109" s="30"/>
      <c r="AC109" s="30"/>
      <c r="AD109" s="30"/>
      <c r="AE109" s="30"/>
      <c r="AF109" s="30"/>
    </row>
    <row r="110" spans="1:32" s="86" customFormat="1" ht="12.9" customHeight="1">
      <c r="A110" s="30"/>
      <c r="B110" s="128"/>
      <c r="C110" s="131"/>
      <c r="D110" s="33">
        <v>60290</v>
      </c>
      <c r="E110" s="34" t="s">
        <v>284</v>
      </c>
      <c r="F110" s="35" t="s">
        <v>183</v>
      </c>
      <c r="G110" s="81">
        <v>1044</v>
      </c>
      <c r="H110" s="81">
        <v>3224</v>
      </c>
      <c r="I110" s="81">
        <v>632</v>
      </c>
      <c r="J110" s="81">
        <v>3856</v>
      </c>
      <c r="K110" s="30"/>
      <c r="L110" s="100"/>
      <c r="M110" s="101"/>
      <c r="N110" s="102">
        <v>100</v>
      </c>
      <c r="O110" s="103" t="s">
        <v>163</v>
      </c>
      <c r="P110" s="104" t="s">
        <v>180</v>
      </c>
      <c r="Q110" s="105">
        <v>361</v>
      </c>
      <c r="R110" s="105">
        <v>161</v>
      </c>
      <c r="S110" s="105">
        <v>157</v>
      </c>
      <c r="T110" s="105">
        <v>318</v>
      </c>
      <c r="U110" s="30"/>
      <c r="V110" s="30"/>
      <c r="W110" s="54"/>
      <c r="X110" s="55"/>
      <c r="Y110" s="56"/>
      <c r="Z110" s="30"/>
      <c r="AA110" s="30"/>
      <c r="AB110" s="30"/>
      <c r="AC110" s="30"/>
      <c r="AD110" s="30"/>
      <c r="AE110" s="30"/>
      <c r="AF110" s="30"/>
    </row>
    <row r="111" spans="1:32" s="86" customFormat="1" ht="12.9" customHeight="1">
      <c r="A111" s="30"/>
      <c r="B111" s="129"/>
      <c r="C111" s="125"/>
      <c r="D111" s="33">
        <v>60300</v>
      </c>
      <c r="E111" s="34" t="s">
        <v>285</v>
      </c>
      <c r="F111" s="35" t="s">
        <v>198</v>
      </c>
      <c r="G111" s="81">
        <v>740</v>
      </c>
      <c r="H111" s="81">
        <v>2129</v>
      </c>
      <c r="I111" s="81">
        <v>56</v>
      </c>
      <c r="J111" s="81">
        <v>2185</v>
      </c>
      <c r="K111" s="30"/>
      <c r="L111" s="106"/>
      <c r="M111" s="106"/>
      <c r="N111" s="106"/>
      <c r="O111" s="106"/>
      <c r="P111" s="106"/>
      <c r="Q111" s="106"/>
      <c r="R111" s="106"/>
      <c r="S111" s="106"/>
      <c r="T111" s="106"/>
      <c r="U111" s="30"/>
      <c r="V111" s="30"/>
      <c r="W111" s="54"/>
      <c r="X111" s="55"/>
      <c r="Y111" s="56"/>
      <c r="Z111" s="30"/>
      <c r="AA111" s="30"/>
      <c r="AB111" s="30"/>
      <c r="AC111" s="30"/>
      <c r="AD111" s="30"/>
      <c r="AE111" s="30"/>
      <c r="AF111" s="30"/>
    </row>
    <row r="112" spans="1:32" s="86" customFormat="1" ht="12.9" customHeight="1">
      <c r="A112" s="30"/>
      <c r="B112" s="119">
        <v>215</v>
      </c>
      <c r="C112" s="121" t="s">
        <v>494</v>
      </c>
      <c r="D112" s="33">
        <v>60310</v>
      </c>
      <c r="E112" s="34" t="s">
        <v>287</v>
      </c>
      <c r="F112" s="35" t="s">
        <v>188</v>
      </c>
      <c r="G112" s="81">
        <v>817</v>
      </c>
      <c r="H112" s="81">
        <v>0</v>
      </c>
      <c r="I112" s="81">
        <v>939</v>
      </c>
      <c r="J112" s="81">
        <v>939</v>
      </c>
      <c r="K112" s="30"/>
      <c r="L112" s="84"/>
      <c r="M112" s="84"/>
      <c r="N112" s="84"/>
      <c r="O112" s="84"/>
      <c r="P112" s="84"/>
      <c r="Q112" s="84"/>
      <c r="R112" s="84"/>
      <c r="S112" s="84"/>
      <c r="T112" s="84"/>
      <c r="U112" s="30"/>
      <c r="V112" s="30"/>
      <c r="W112" s="54"/>
      <c r="X112" s="55"/>
      <c r="Y112" s="56"/>
      <c r="Z112" s="30"/>
      <c r="AA112" s="30"/>
      <c r="AB112" s="30"/>
      <c r="AC112" s="30"/>
      <c r="AD112" s="30"/>
      <c r="AE112" s="30"/>
      <c r="AF112" s="30"/>
    </row>
    <row r="113" spans="1:32" s="86" customFormat="1" ht="12.9" customHeight="1">
      <c r="A113" s="30"/>
      <c r="B113" s="120"/>
      <c r="C113" s="121"/>
      <c r="D113" s="33">
        <v>60320</v>
      </c>
      <c r="E113" s="34" t="s">
        <v>288</v>
      </c>
      <c r="F113" s="35" t="s">
        <v>207</v>
      </c>
      <c r="G113" s="81">
        <v>680</v>
      </c>
      <c r="H113" s="81">
        <v>751</v>
      </c>
      <c r="I113" s="81">
        <v>733</v>
      </c>
      <c r="J113" s="81">
        <v>1484</v>
      </c>
      <c r="K113" s="30"/>
      <c r="L113" s="84"/>
      <c r="M113" s="84"/>
      <c r="N113" s="84"/>
      <c r="O113" s="84"/>
      <c r="P113" s="84"/>
      <c r="Q113" s="84"/>
      <c r="R113" s="84"/>
      <c r="S113" s="84"/>
      <c r="T113" s="84"/>
      <c r="U113" s="30"/>
      <c r="V113" s="30"/>
      <c r="W113" s="54"/>
      <c r="X113" s="55"/>
      <c r="Y113" s="56"/>
      <c r="Z113" s="30"/>
      <c r="AA113" s="30"/>
      <c r="AB113" s="30"/>
      <c r="AC113" s="30"/>
      <c r="AD113" s="30"/>
      <c r="AE113" s="30"/>
      <c r="AF113" s="30"/>
    </row>
    <row r="114" spans="1:32" s="86" customFormat="1" ht="12.9" customHeight="1">
      <c r="A114" s="30"/>
      <c r="B114" s="120"/>
      <c r="C114" s="121"/>
      <c r="D114" s="33">
        <v>60330</v>
      </c>
      <c r="E114" s="34" t="s">
        <v>289</v>
      </c>
      <c r="F114" s="35" t="s">
        <v>207</v>
      </c>
      <c r="G114" s="81">
        <v>2746</v>
      </c>
      <c r="H114" s="81">
        <v>3165</v>
      </c>
      <c r="I114" s="81">
        <v>638</v>
      </c>
      <c r="J114" s="81">
        <v>3803</v>
      </c>
      <c r="K114" s="30"/>
      <c r="L114" s="84"/>
      <c r="M114" s="84"/>
      <c r="N114" s="84"/>
      <c r="O114" s="84"/>
      <c r="P114" s="84"/>
      <c r="Q114" s="84"/>
      <c r="R114" s="84"/>
      <c r="S114" s="84"/>
      <c r="T114" s="84"/>
      <c r="U114" s="30"/>
      <c r="V114" s="30"/>
      <c r="W114" s="54"/>
      <c r="X114" s="55"/>
      <c r="Y114" s="56"/>
      <c r="Z114" s="30"/>
      <c r="AA114" s="30"/>
      <c r="AB114" s="30"/>
      <c r="AC114" s="30"/>
      <c r="AD114" s="30"/>
      <c r="AE114" s="30"/>
      <c r="AF114" s="30"/>
    </row>
    <row r="115" spans="1:32" s="86" customFormat="1" ht="12.9" customHeight="1">
      <c r="A115" s="30"/>
      <c r="B115" s="119">
        <v>216</v>
      </c>
      <c r="C115" s="121" t="s">
        <v>374</v>
      </c>
      <c r="D115" s="33">
        <v>60340</v>
      </c>
      <c r="E115" s="34" t="s">
        <v>291</v>
      </c>
      <c r="F115" s="35" t="s">
        <v>198</v>
      </c>
      <c r="G115" s="81">
        <v>64</v>
      </c>
      <c r="H115" s="81">
        <v>0</v>
      </c>
      <c r="I115" s="81">
        <v>350</v>
      </c>
      <c r="J115" s="81">
        <v>350</v>
      </c>
      <c r="K115" s="30"/>
      <c r="L115" s="84"/>
      <c r="M115" s="84"/>
      <c r="N115" s="84"/>
      <c r="O115" s="84"/>
      <c r="P115" s="84"/>
      <c r="Q115" s="84"/>
      <c r="R115" s="84"/>
      <c r="S115" s="84"/>
      <c r="T115" s="84"/>
      <c r="U115" s="30"/>
      <c r="V115" s="30"/>
      <c r="W115" s="54"/>
      <c r="X115" s="55"/>
      <c r="Y115" s="56"/>
      <c r="Z115" s="30"/>
      <c r="AA115" s="30"/>
      <c r="AB115" s="30"/>
      <c r="AC115" s="30"/>
      <c r="AD115" s="30"/>
      <c r="AE115" s="30"/>
      <c r="AF115" s="30"/>
    </row>
    <row r="116" spans="1:32" s="86" customFormat="1" ht="12.9" customHeight="1">
      <c r="A116" s="30"/>
      <c r="B116" s="120"/>
      <c r="C116" s="121"/>
      <c r="D116" s="33">
        <v>60350</v>
      </c>
      <c r="E116" s="34" t="s">
        <v>292</v>
      </c>
      <c r="F116" s="35" t="s">
        <v>183</v>
      </c>
      <c r="G116" s="81">
        <v>274</v>
      </c>
      <c r="H116" s="81">
        <v>554</v>
      </c>
      <c r="I116" s="81">
        <v>92</v>
      </c>
      <c r="J116" s="81">
        <v>646</v>
      </c>
      <c r="K116" s="30"/>
      <c r="L116" s="84"/>
      <c r="M116" s="84"/>
      <c r="N116" s="84"/>
      <c r="O116" s="84"/>
      <c r="P116" s="84"/>
      <c r="Q116" s="84"/>
      <c r="R116" s="84"/>
      <c r="S116" s="84"/>
      <c r="T116" s="84"/>
      <c r="U116" s="30"/>
      <c r="V116" s="30"/>
      <c r="W116" s="54"/>
      <c r="X116" s="55"/>
      <c r="Y116" s="56"/>
      <c r="Z116" s="30"/>
      <c r="AA116" s="30"/>
      <c r="AB116" s="30"/>
      <c r="AC116" s="30"/>
      <c r="AD116" s="30"/>
      <c r="AE116" s="30"/>
      <c r="AF116" s="30"/>
    </row>
    <row r="117" spans="1:32" s="86" customFormat="1" ht="12.9" customHeight="1">
      <c r="A117" s="30"/>
      <c r="B117" s="92">
        <v>235</v>
      </c>
      <c r="C117" s="80" t="s">
        <v>43</v>
      </c>
      <c r="D117" s="33">
        <v>60360</v>
      </c>
      <c r="E117" s="34" t="s">
        <v>293</v>
      </c>
      <c r="F117" s="35" t="s">
        <v>188</v>
      </c>
      <c r="G117" s="81">
        <v>1049</v>
      </c>
      <c r="H117" s="81">
        <v>466</v>
      </c>
      <c r="I117" s="81">
        <v>153</v>
      </c>
      <c r="J117" s="81">
        <v>619</v>
      </c>
      <c r="K117" s="30"/>
      <c r="L117" s="84"/>
      <c r="M117" s="84"/>
      <c r="N117" s="84"/>
      <c r="O117" s="84"/>
      <c r="P117" s="84"/>
      <c r="Q117" s="84"/>
      <c r="R117" s="84"/>
      <c r="S117" s="84"/>
      <c r="T117" s="84"/>
      <c r="U117" s="30"/>
      <c r="V117" s="30"/>
      <c r="W117" s="54"/>
      <c r="X117" s="55"/>
      <c r="Y117" s="56"/>
      <c r="Z117" s="30"/>
      <c r="AA117" s="30"/>
      <c r="AB117" s="30"/>
      <c r="AC117" s="30"/>
      <c r="AD117" s="30"/>
      <c r="AE117" s="30"/>
      <c r="AF117" s="30"/>
    </row>
    <row r="118" spans="1:32" s="86" customFormat="1" ht="12.9" customHeight="1">
      <c r="A118" s="30"/>
      <c r="B118" s="92">
        <v>322</v>
      </c>
      <c r="C118" s="80" t="s">
        <v>44</v>
      </c>
      <c r="D118" s="33">
        <v>60370</v>
      </c>
      <c r="E118" s="34" t="s">
        <v>294</v>
      </c>
      <c r="F118" s="35" t="s">
        <v>183</v>
      </c>
      <c r="G118" s="81">
        <v>76</v>
      </c>
      <c r="H118" s="81">
        <v>605</v>
      </c>
      <c r="I118" s="81">
        <v>68</v>
      </c>
      <c r="J118" s="81">
        <v>673</v>
      </c>
      <c r="K118" s="30"/>
      <c r="L118" s="84"/>
      <c r="M118" s="84"/>
      <c r="N118" s="84"/>
      <c r="O118" s="84"/>
      <c r="P118" s="84"/>
      <c r="Q118" s="84"/>
      <c r="R118" s="84"/>
      <c r="S118" s="84"/>
      <c r="T118" s="84"/>
      <c r="U118" s="30"/>
      <c r="V118" s="30"/>
      <c r="W118" s="54"/>
      <c r="X118" s="55"/>
      <c r="Y118" s="56"/>
      <c r="Z118" s="30"/>
      <c r="AA118" s="30"/>
      <c r="AB118" s="30"/>
      <c r="AC118" s="30"/>
      <c r="AD118" s="30"/>
      <c r="AE118" s="30"/>
      <c r="AF118" s="30"/>
    </row>
    <row r="119" spans="1:32" s="86" customFormat="1" ht="12.9" customHeight="1">
      <c r="A119" s="30"/>
      <c r="B119" s="122">
        <v>324</v>
      </c>
      <c r="C119" s="124" t="s">
        <v>45</v>
      </c>
      <c r="D119" s="33">
        <v>60380</v>
      </c>
      <c r="E119" s="34" t="s">
        <v>295</v>
      </c>
      <c r="F119" s="35" t="s">
        <v>207</v>
      </c>
      <c r="G119" s="81">
        <v>70</v>
      </c>
      <c r="H119" s="81">
        <v>168</v>
      </c>
      <c r="I119" s="81">
        <v>66</v>
      </c>
      <c r="J119" s="81">
        <v>234</v>
      </c>
      <c r="K119" s="30"/>
      <c r="L119" s="84"/>
      <c r="M119" s="84"/>
      <c r="N119" s="84"/>
      <c r="O119" s="84"/>
      <c r="P119" s="84"/>
      <c r="Q119" s="84"/>
      <c r="R119" s="84"/>
      <c r="S119" s="84"/>
      <c r="T119" s="84"/>
      <c r="U119" s="30"/>
      <c r="V119" s="30"/>
      <c r="W119" s="54"/>
      <c r="X119" s="55"/>
      <c r="Y119" s="56"/>
      <c r="Z119" s="30"/>
      <c r="AA119" s="30"/>
      <c r="AB119" s="30"/>
      <c r="AC119" s="30"/>
      <c r="AD119" s="30"/>
      <c r="AE119" s="30"/>
      <c r="AF119" s="30"/>
    </row>
    <row r="120" spans="1:32" s="86" customFormat="1" ht="12.9" customHeight="1">
      <c r="A120" s="30"/>
      <c r="B120" s="123"/>
      <c r="C120" s="125"/>
      <c r="D120" s="33">
        <v>60390</v>
      </c>
      <c r="E120" s="34" t="s">
        <v>296</v>
      </c>
      <c r="F120" s="35" t="s">
        <v>198</v>
      </c>
      <c r="G120" s="81">
        <v>142</v>
      </c>
      <c r="H120" s="81">
        <v>275</v>
      </c>
      <c r="I120" s="81">
        <v>43</v>
      </c>
      <c r="J120" s="81">
        <v>318</v>
      </c>
      <c r="K120" s="30"/>
      <c r="L120" s="84"/>
      <c r="M120" s="84"/>
      <c r="N120" s="84"/>
      <c r="O120" s="84"/>
      <c r="P120" s="84"/>
      <c r="Q120" s="84"/>
      <c r="R120" s="84"/>
      <c r="S120" s="84"/>
      <c r="T120" s="84"/>
      <c r="U120" s="30"/>
      <c r="V120" s="30"/>
      <c r="W120" s="54"/>
      <c r="X120" s="55"/>
      <c r="Y120" s="56"/>
      <c r="Z120" s="30"/>
      <c r="AA120" s="30"/>
      <c r="AB120" s="30"/>
      <c r="AC120" s="30"/>
      <c r="AD120" s="30"/>
      <c r="AE120" s="30"/>
      <c r="AF120" s="30"/>
    </row>
    <row r="121" spans="1:32" s="86" customFormat="1" ht="12.9" customHeight="1">
      <c r="A121" s="30"/>
      <c r="B121" s="33">
        <v>325</v>
      </c>
      <c r="C121" s="80" t="s">
        <v>46</v>
      </c>
      <c r="D121" s="33">
        <v>60410</v>
      </c>
      <c r="E121" s="34" t="s">
        <v>297</v>
      </c>
      <c r="F121" s="35" t="s">
        <v>183</v>
      </c>
      <c r="G121" s="81">
        <v>5</v>
      </c>
      <c r="H121" s="81">
        <v>0</v>
      </c>
      <c r="I121" s="81">
        <v>41</v>
      </c>
      <c r="J121" s="81">
        <v>41</v>
      </c>
      <c r="K121" s="30"/>
      <c r="L121" s="84"/>
      <c r="M121" s="84"/>
      <c r="N121" s="84"/>
      <c r="O121" s="84"/>
      <c r="P121" s="84"/>
      <c r="Q121" s="84"/>
      <c r="R121" s="84"/>
      <c r="S121" s="84"/>
      <c r="T121" s="84"/>
      <c r="U121" s="30"/>
      <c r="V121" s="30"/>
      <c r="W121" s="54"/>
      <c r="X121" s="55"/>
      <c r="Y121" s="56"/>
      <c r="Z121" s="30"/>
      <c r="AA121" s="30"/>
      <c r="AB121" s="30"/>
      <c r="AC121" s="30"/>
      <c r="AD121" s="30"/>
      <c r="AE121" s="30"/>
      <c r="AF121" s="30"/>
    </row>
    <row r="122" spans="1:32" s="86" customFormat="1" ht="12.9" customHeight="1">
      <c r="A122" s="30"/>
      <c r="B122" s="33">
        <v>381</v>
      </c>
      <c r="C122" s="80" t="s">
        <v>47</v>
      </c>
      <c r="D122" s="33">
        <v>60420</v>
      </c>
      <c r="E122" s="34" t="s">
        <v>298</v>
      </c>
      <c r="F122" s="35" t="s">
        <v>183</v>
      </c>
      <c r="G122" s="81">
        <v>693</v>
      </c>
      <c r="H122" s="81">
        <v>1653</v>
      </c>
      <c r="I122" s="81">
        <v>38</v>
      </c>
      <c r="J122" s="81">
        <v>1691</v>
      </c>
      <c r="K122" s="30"/>
      <c r="L122" s="84"/>
      <c r="M122" s="84"/>
      <c r="N122" s="84"/>
      <c r="O122" s="84"/>
      <c r="P122" s="84"/>
      <c r="Q122" s="84"/>
      <c r="R122" s="84"/>
      <c r="S122" s="84"/>
      <c r="T122" s="84"/>
      <c r="U122" s="30"/>
      <c r="V122" s="30"/>
      <c r="W122" s="54"/>
      <c r="X122" s="55"/>
      <c r="Y122" s="56"/>
      <c r="Z122" s="30"/>
      <c r="AA122" s="30"/>
      <c r="AB122" s="30"/>
      <c r="AC122" s="30"/>
      <c r="AD122" s="30"/>
      <c r="AE122" s="30"/>
      <c r="AF122" s="30"/>
    </row>
    <row r="123" spans="1:32" s="86" customFormat="1" ht="12.9" customHeight="1">
      <c r="A123" s="30"/>
      <c r="B123" s="33">
        <v>398</v>
      </c>
      <c r="C123" s="80" t="s">
        <v>48</v>
      </c>
      <c r="D123" s="33">
        <v>60430</v>
      </c>
      <c r="E123" s="34" t="s">
        <v>299</v>
      </c>
      <c r="F123" s="35" t="s">
        <v>198</v>
      </c>
      <c r="G123" s="81">
        <v>824</v>
      </c>
      <c r="H123" s="81">
        <v>1330</v>
      </c>
      <c r="I123" s="81">
        <v>556</v>
      </c>
      <c r="J123" s="81">
        <v>1886</v>
      </c>
      <c r="K123" s="30"/>
      <c r="L123" s="84"/>
      <c r="M123" s="84"/>
      <c r="N123" s="84"/>
      <c r="O123" s="84"/>
      <c r="P123" s="84"/>
      <c r="Q123" s="84"/>
      <c r="R123" s="84"/>
      <c r="S123" s="84"/>
      <c r="T123" s="84"/>
      <c r="U123" s="30"/>
      <c r="V123" s="30"/>
      <c r="W123" s="54"/>
      <c r="X123" s="55"/>
      <c r="Y123" s="56"/>
      <c r="Z123" s="30"/>
      <c r="AA123" s="30"/>
      <c r="AB123" s="30"/>
      <c r="AC123" s="30"/>
      <c r="AD123" s="30"/>
      <c r="AE123" s="30"/>
      <c r="AF123" s="30"/>
    </row>
    <row r="124" spans="1:32" s="86" customFormat="1" ht="12.9" customHeight="1">
      <c r="A124" s="30"/>
      <c r="B124" s="33">
        <v>399</v>
      </c>
      <c r="C124" s="80" t="s">
        <v>49</v>
      </c>
      <c r="D124" s="33">
        <v>60440</v>
      </c>
      <c r="E124" s="34" t="s">
        <v>300</v>
      </c>
      <c r="F124" s="35" t="s">
        <v>198</v>
      </c>
      <c r="G124" s="81">
        <v>2565</v>
      </c>
      <c r="H124" s="81">
        <v>2063</v>
      </c>
      <c r="I124" s="81">
        <v>272</v>
      </c>
      <c r="J124" s="81">
        <v>2335</v>
      </c>
      <c r="K124" s="30"/>
      <c r="L124" s="84"/>
      <c r="M124" s="84"/>
      <c r="N124" s="84"/>
      <c r="O124" s="84"/>
      <c r="P124" s="84"/>
      <c r="Q124" s="84"/>
      <c r="R124" s="84"/>
      <c r="S124" s="84"/>
      <c r="T124" s="84"/>
      <c r="U124" s="30"/>
      <c r="V124" s="30"/>
      <c r="W124" s="54"/>
      <c r="X124" s="55"/>
      <c r="Y124" s="56"/>
      <c r="Z124" s="30"/>
      <c r="AA124" s="30"/>
      <c r="AB124" s="30"/>
      <c r="AC124" s="30"/>
      <c r="AD124" s="30"/>
      <c r="AE124" s="30"/>
      <c r="AF124" s="30"/>
    </row>
    <row r="125" spans="1:32" s="86" customFormat="1" ht="12.9" customHeight="1">
      <c r="A125" s="30"/>
      <c r="B125" s="33">
        <v>53</v>
      </c>
      <c r="C125" s="80" t="s">
        <v>51</v>
      </c>
      <c r="D125" s="33">
        <v>80010</v>
      </c>
      <c r="E125" s="34" t="s">
        <v>301</v>
      </c>
      <c r="F125" s="35" t="s">
        <v>207</v>
      </c>
      <c r="G125" s="81">
        <v>367</v>
      </c>
      <c r="H125" s="81">
        <v>77</v>
      </c>
      <c r="I125" s="81">
        <v>11</v>
      </c>
      <c r="J125" s="81">
        <v>88</v>
      </c>
      <c r="K125" s="30"/>
      <c r="L125" s="84"/>
      <c r="M125" s="84"/>
      <c r="N125" s="84"/>
      <c r="O125" s="84"/>
      <c r="P125" s="84"/>
      <c r="Q125" s="84"/>
      <c r="R125" s="84"/>
      <c r="S125" s="84"/>
      <c r="T125" s="84"/>
      <c r="U125" s="30"/>
      <c r="V125" s="30"/>
      <c r="W125" s="54"/>
      <c r="X125" s="55"/>
      <c r="Y125" s="56"/>
      <c r="Z125" s="30"/>
      <c r="AA125" s="30"/>
      <c r="AB125" s="30"/>
      <c r="AC125" s="30"/>
      <c r="AD125" s="30"/>
      <c r="AE125" s="30"/>
      <c r="AF125" s="30"/>
    </row>
    <row r="126" spans="1:32" s="86" customFormat="1" ht="12.9" customHeight="1">
      <c r="A126" s="30"/>
      <c r="B126" s="33">
        <v>81</v>
      </c>
      <c r="C126" s="80" t="s">
        <v>52</v>
      </c>
      <c r="D126" s="33">
        <v>80020</v>
      </c>
      <c r="E126" s="34" t="s">
        <v>302</v>
      </c>
      <c r="F126" s="35" t="s">
        <v>207</v>
      </c>
      <c r="G126" s="81">
        <v>1053</v>
      </c>
      <c r="H126" s="81">
        <v>1493</v>
      </c>
      <c r="I126" s="81">
        <v>165</v>
      </c>
      <c r="J126" s="81">
        <v>1658</v>
      </c>
      <c r="K126" s="30"/>
      <c r="L126" s="84"/>
      <c r="M126" s="84"/>
      <c r="N126" s="84"/>
      <c r="O126" s="84"/>
      <c r="P126" s="84"/>
      <c r="Q126" s="84"/>
      <c r="R126" s="84"/>
      <c r="S126" s="84"/>
      <c r="T126" s="84"/>
      <c r="U126" s="30"/>
      <c r="V126" s="30"/>
      <c r="W126" s="54"/>
      <c r="X126" s="55"/>
      <c r="Y126" s="56"/>
      <c r="Z126" s="30"/>
      <c r="AA126" s="30"/>
      <c r="AB126" s="30"/>
      <c r="AC126" s="30"/>
      <c r="AD126" s="30"/>
      <c r="AE126" s="30"/>
      <c r="AF126" s="30"/>
    </row>
    <row r="127" spans="1:32" s="86" customFormat="1" ht="12.9" customHeight="1">
      <c r="A127" s="30"/>
      <c r="B127" s="33">
        <v>96</v>
      </c>
      <c r="C127" s="80" t="s">
        <v>53</v>
      </c>
      <c r="D127" s="33">
        <v>80030</v>
      </c>
      <c r="E127" s="34" t="s">
        <v>303</v>
      </c>
      <c r="F127" s="35" t="s">
        <v>207</v>
      </c>
      <c r="G127" s="81">
        <v>1006</v>
      </c>
      <c r="H127" s="81">
        <v>1562</v>
      </c>
      <c r="I127" s="81">
        <v>46</v>
      </c>
      <c r="J127" s="81">
        <v>1608</v>
      </c>
      <c r="K127" s="30"/>
      <c r="L127" s="84"/>
      <c r="M127" s="84"/>
      <c r="N127" s="84"/>
      <c r="O127" s="84"/>
      <c r="P127" s="84"/>
      <c r="Q127" s="84"/>
      <c r="R127" s="84"/>
      <c r="S127" s="84"/>
      <c r="T127" s="84"/>
      <c r="U127" s="30"/>
      <c r="V127" s="30"/>
      <c r="W127" s="54"/>
      <c r="X127" s="55"/>
      <c r="Y127" s="56"/>
      <c r="Z127" s="30"/>
      <c r="AA127" s="30"/>
      <c r="AB127" s="30"/>
      <c r="AC127" s="30"/>
      <c r="AD127" s="30"/>
      <c r="AE127" s="30"/>
      <c r="AF127" s="30"/>
    </row>
    <row r="128" spans="1:32" s="86" customFormat="1" ht="12.9" customHeight="1">
      <c r="A128" s="30"/>
      <c r="B128" s="33">
        <v>97</v>
      </c>
      <c r="C128" s="80" t="s">
        <v>54</v>
      </c>
      <c r="D128" s="115">
        <v>80040</v>
      </c>
      <c r="E128" s="117" t="s">
        <v>304</v>
      </c>
      <c r="F128" s="35" t="s">
        <v>207</v>
      </c>
      <c r="G128" s="112">
        <v>3732</v>
      </c>
      <c r="H128" s="112">
        <v>1628</v>
      </c>
      <c r="I128" s="112">
        <v>101</v>
      </c>
      <c r="J128" s="112">
        <v>1729</v>
      </c>
      <c r="K128" s="30"/>
      <c r="L128" s="84"/>
      <c r="M128" s="84"/>
      <c r="N128" s="84"/>
      <c r="O128" s="84"/>
      <c r="P128" s="84"/>
      <c r="Q128" s="84"/>
      <c r="R128" s="84"/>
      <c r="S128" s="84"/>
      <c r="T128" s="84"/>
      <c r="U128" s="30"/>
      <c r="V128" s="30"/>
      <c r="W128" s="54"/>
      <c r="X128" s="55"/>
      <c r="Y128" s="56"/>
      <c r="Z128" s="30"/>
      <c r="AA128" s="30"/>
      <c r="AB128" s="30"/>
      <c r="AC128" s="30"/>
      <c r="AD128" s="30"/>
      <c r="AE128" s="30"/>
      <c r="AF128" s="30"/>
    </row>
    <row r="129" spans="1:32" s="86" customFormat="1" ht="12.9" customHeight="1">
      <c r="A129" s="30"/>
      <c r="B129" s="33">
        <v>98</v>
      </c>
      <c r="C129" s="80" t="s">
        <v>55</v>
      </c>
      <c r="D129" s="116"/>
      <c r="E129" s="118"/>
      <c r="F129" s="35" t="s">
        <v>207</v>
      </c>
      <c r="G129" s="113"/>
      <c r="H129" s="113"/>
      <c r="I129" s="113"/>
      <c r="J129" s="114"/>
      <c r="K129" s="30"/>
      <c r="L129" s="84"/>
      <c r="M129" s="84"/>
      <c r="N129" s="84"/>
      <c r="O129" s="84"/>
      <c r="P129" s="84"/>
      <c r="Q129" s="84"/>
      <c r="R129" s="84"/>
      <c r="S129" s="84"/>
      <c r="T129" s="84"/>
      <c r="U129" s="30"/>
      <c r="V129" s="30"/>
      <c r="W129" s="54"/>
      <c r="X129" s="55"/>
      <c r="Y129" s="56"/>
      <c r="Z129" s="30"/>
      <c r="AA129" s="30"/>
      <c r="AB129" s="30"/>
      <c r="AC129" s="30"/>
      <c r="AD129" s="30"/>
      <c r="AE129" s="30"/>
      <c r="AF129" s="30"/>
    </row>
    <row r="130" spans="1:32" s="86" customFormat="1" ht="12.9" customHeight="1">
      <c r="A130" s="30"/>
      <c r="B130" s="82">
        <v>99</v>
      </c>
      <c r="C130" s="80" t="s">
        <v>56</v>
      </c>
      <c r="D130" s="33">
        <v>80050</v>
      </c>
      <c r="E130" s="34" t="s">
        <v>305</v>
      </c>
      <c r="F130" s="35" t="s">
        <v>207</v>
      </c>
      <c r="G130" s="81">
        <v>10224</v>
      </c>
      <c r="H130" s="81">
        <v>3761</v>
      </c>
      <c r="I130" s="81">
        <v>201</v>
      </c>
      <c r="J130" s="81">
        <v>3962</v>
      </c>
      <c r="K130" s="30"/>
      <c r="L130" s="84"/>
      <c r="M130" s="84"/>
      <c r="N130" s="84"/>
      <c r="O130" s="84"/>
      <c r="P130" s="84"/>
      <c r="Q130" s="84"/>
      <c r="R130" s="84"/>
      <c r="S130" s="84"/>
      <c r="T130" s="84"/>
      <c r="U130" s="30"/>
      <c r="V130" s="30"/>
      <c r="W130" s="54"/>
      <c r="X130" s="55"/>
      <c r="Y130" s="56"/>
      <c r="Z130" s="30"/>
      <c r="AA130" s="30"/>
      <c r="AB130" s="30"/>
      <c r="AC130" s="30"/>
      <c r="AD130" s="30"/>
      <c r="AE130" s="30"/>
      <c r="AF130" s="30"/>
    </row>
    <row r="131" spans="1:32" s="86" customFormat="1" ht="12.9" customHeight="1">
      <c r="A131" s="30"/>
      <c r="B131" s="33">
        <v>110</v>
      </c>
      <c r="C131" s="80" t="s">
        <v>57</v>
      </c>
      <c r="D131" s="33">
        <v>80060</v>
      </c>
      <c r="E131" s="34" t="s">
        <v>96</v>
      </c>
      <c r="F131" s="35" t="s">
        <v>198</v>
      </c>
      <c r="G131" s="81">
        <v>889</v>
      </c>
      <c r="H131" s="81">
        <v>3082</v>
      </c>
      <c r="I131" s="81">
        <v>63</v>
      </c>
      <c r="J131" s="81">
        <v>3145</v>
      </c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54"/>
      <c r="X131" s="55"/>
      <c r="Y131" s="56"/>
      <c r="Z131" s="30"/>
      <c r="AA131" s="30"/>
      <c r="AB131" s="30"/>
      <c r="AC131" s="30"/>
      <c r="AD131" s="30"/>
      <c r="AE131" s="30"/>
      <c r="AF131" s="30"/>
    </row>
    <row r="132" spans="1:32" s="86" customFormat="1" ht="12.9" customHeight="1">
      <c r="A132" s="30"/>
      <c r="B132" s="33">
        <v>435</v>
      </c>
      <c r="C132" s="80" t="s">
        <v>58</v>
      </c>
      <c r="D132" s="33">
        <v>80070</v>
      </c>
      <c r="E132" s="34" t="s">
        <v>306</v>
      </c>
      <c r="F132" s="35" t="s">
        <v>180</v>
      </c>
      <c r="G132" s="81">
        <v>291</v>
      </c>
      <c r="H132" s="81">
        <v>426</v>
      </c>
      <c r="I132" s="81">
        <v>93</v>
      </c>
      <c r="J132" s="81">
        <v>519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54"/>
      <c r="X132" s="55"/>
      <c r="Y132" s="56"/>
      <c r="Z132" s="30"/>
      <c r="AA132" s="30"/>
      <c r="AB132" s="30"/>
      <c r="AC132" s="30"/>
      <c r="AD132" s="30"/>
      <c r="AE132" s="30"/>
      <c r="AF132" s="30"/>
    </row>
    <row r="133" spans="1:32" s="86" customFormat="1" ht="12.9" customHeight="1">
      <c r="A133" s="30"/>
      <c r="B133" s="33">
        <v>538</v>
      </c>
      <c r="C133" s="80" t="s">
        <v>59</v>
      </c>
      <c r="D133" s="33">
        <v>80080</v>
      </c>
      <c r="E133" s="34" t="s">
        <v>307</v>
      </c>
      <c r="F133" s="35" t="s">
        <v>198</v>
      </c>
      <c r="G133" s="81">
        <v>924</v>
      </c>
      <c r="H133" s="81">
        <v>1297</v>
      </c>
      <c r="I133" s="81">
        <v>17</v>
      </c>
      <c r="J133" s="81">
        <v>1314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54"/>
      <c r="X133" s="55"/>
      <c r="Y133" s="56"/>
      <c r="Z133" s="30"/>
      <c r="AA133" s="30"/>
      <c r="AB133" s="30"/>
      <c r="AC133" s="30"/>
      <c r="AD133" s="30"/>
      <c r="AE133" s="30"/>
      <c r="AF133" s="30"/>
    </row>
    <row r="134" spans="1:32" s="86" customFormat="1" ht="12.9" customHeight="1">
      <c r="A134" s="30"/>
      <c r="B134" s="33">
        <v>541</v>
      </c>
      <c r="C134" s="80" t="s">
        <v>60</v>
      </c>
      <c r="D134" s="115">
        <v>80090</v>
      </c>
      <c r="E134" s="117" t="s">
        <v>308</v>
      </c>
      <c r="F134" s="35" t="s">
        <v>198</v>
      </c>
      <c r="G134" s="112">
        <v>303</v>
      </c>
      <c r="H134" s="112">
        <v>459</v>
      </c>
      <c r="I134" s="112">
        <v>14</v>
      </c>
      <c r="J134" s="112">
        <v>473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54"/>
      <c r="X134" s="55"/>
      <c r="Y134" s="56"/>
      <c r="Z134" s="30"/>
      <c r="AA134" s="30"/>
      <c r="AB134" s="30"/>
      <c r="AC134" s="30"/>
      <c r="AD134" s="30"/>
      <c r="AE134" s="30"/>
      <c r="AF134" s="30"/>
    </row>
    <row r="135" spans="1:32" s="86" customFormat="1" ht="12.9" customHeight="1">
      <c r="A135" s="30"/>
      <c r="B135" s="33">
        <v>596</v>
      </c>
      <c r="C135" s="80" t="s">
        <v>61</v>
      </c>
      <c r="D135" s="116"/>
      <c r="E135" s="118"/>
      <c r="F135" s="35" t="s">
        <v>198</v>
      </c>
      <c r="G135" s="113"/>
      <c r="H135" s="113"/>
      <c r="I135" s="113"/>
      <c r="J135" s="114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54"/>
      <c r="X135" s="55"/>
      <c r="Y135" s="56"/>
      <c r="Z135" s="30"/>
      <c r="AA135" s="30"/>
      <c r="AB135" s="30"/>
      <c r="AC135" s="30"/>
      <c r="AD135" s="30"/>
      <c r="AE135" s="30"/>
      <c r="AF135" s="30"/>
    </row>
    <row r="136" spans="1:32" s="86" customFormat="1" ht="12.9" customHeight="1">
      <c r="A136" s="30"/>
      <c r="B136" s="33">
        <v>645</v>
      </c>
      <c r="C136" s="80" t="s">
        <v>58</v>
      </c>
      <c r="D136" s="33">
        <v>80100</v>
      </c>
      <c r="E136" s="34" t="s">
        <v>309</v>
      </c>
      <c r="F136" s="35" t="s">
        <v>198</v>
      </c>
      <c r="G136" s="81">
        <v>550</v>
      </c>
      <c r="H136" s="81">
        <v>1185</v>
      </c>
      <c r="I136" s="81">
        <v>224</v>
      </c>
      <c r="J136" s="81">
        <v>1409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54"/>
      <c r="X136" s="55"/>
      <c r="Y136" s="56"/>
      <c r="Z136" s="30"/>
      <c r="AA136" s="30"/>
      <c r="AB136" s="30"/>
      <c r="AC136" s="30"/>
      <c r="AD136" s="30"/>
      <c r="AE136" s="30"/>
      <c r="AF136" s="30"/>
    </row>
    <row r="137" spans="1:32" s="86" customFormat="1" ht="12.9" customHeight="1">
      <c r="A137" s="30"/>
      <c r="B137" s="33">
        <v>715</v>
      </c>
      <c r="C137" s="80" t="s">
        <v>62</v>
      </c>
      <c r="D137" s="33">
        <v>80110</v>
      </c>
      <c r="E137" s="34" t="s">
        <v>310</v>
      </c>
      <c r="F137" s="35" t="s">
        <v>207</v>
      </c>
      <c r="G137" s="81">
        <v>1202</v>
      </c>
      <c r="H137" s="81">
        <v>1120</v>
      </c>
      <c r="I137" s="81">
        <v>154</v>
      </c>
      <c r="J137" s="81">
        <v>1274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54"/>
      <c r="X137" s="55"/>
      <c r="Y137" s="56"/>
      <c r="Z137" s="30"/>
      <c r="AA137" s="30"/>
      <c r="AB137" s="30"/>
      <c r="AC137" s="30"/>
      <c r="AD137" s="30"/>
      <c r="AE137" s="30"/>
      <c r="AF137" s="30"/>
    </row>
    <row r="138" spans="1:32" s="86" customFormat="1" ht="12.9" customHeight="1">
      <c r="A138" s="30"/>
      <c r="B138" s="83"/>
      <c r="C138" s="83"/>
      <c r="D138" s="83"/>
      <c r="E138" s="83"/>
      <c r="F138" s="83"/>
      <c r="G138" s="83"/>
      <c r="H138" s="83"/>
      <c r="I138" s="83"/>
      <c r="J138" s="83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54"/>
      <c r="X138" s="55"/>
      <c r="Y138" s="56"/>
      <c r="Z138" s="30"/>
      <c r="AA138" s="30"/>
      <c r="AB138" s="30"/>
      <c r="AC138" s="30"/>
      <c r="AD138" s="30"/>
      <c r="AE138" s="30"/>
      <c r="AF138" s="30"/>
    </row>
    <row r="139" spans="1:32" s="86" customFormat="1" ht="12.9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54"/>
      <c r="X139" s="55"/>
      <c r="Y139" s="56"/>
      <c r="Z139" s="30"/>
      <c r="AA139" s="30"/>
      <c r="AB139" s="30"/>
      <c r="AC139" s="30"/>
      <c r="AD139" s="30"/>
      <c r="AE139" s="30"/>
      <c r="AF139" s="30"/>
    </row>
    <row r="140" spans="1:32" s="86" customFormat="1" ht="12.4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56"/>
      <c r="X140" s="59"/>
      <c r="Y140" s="56"/>
      <c r="Z140" s="30"/>
      <c r="AA140" s="30"/>
      <c r="AB140" s="30"/>
      <c r="AC140" s="30"/>
      <c r="AD140" s="30"/>
      <c r="AE140" s="30"/>
      <c r="AF140" s="30"/>
    </row>
    <row r="141" spans="1:32" s="86" customFormat="1" ht="12.4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56"/>
      <c r="X141" s="59"/>
      <c r="Y141" s="56"/>
      <c r="Z141" s="30"/>
      <c r="AA141" s="30"/>
      <c r="AB141" s="30"/>
      <c r="AC141" s="30"/>
      <c r="AD141" s="30"/>
      <c r="AE141" s="30"/>
      <c r="AF141" s="30"/>
    </row>
    <row r="142" spans="1:32" s="86" customFormat="1" ht="12.4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56"/>
      <c r="X142" s="59"/>
      <c r="Y142" s="56"/>
      <c r="Z142" s="30"/>
      <c r="AA142" s="30"/>
      <c r="AB142" s="30"/>
      <c r="AC142" s="30"/>
      <c r="AD142" s="30"/>
      <c r="AE142" s="30"/>
      <c r="AF142" s="30"/>
    </row>
    <row r="143" spans="1:32" s="86" customFormat="1" ht="6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</row>
    <row r="144" spans="1:32" s="86" customFormat="1" ht="12.4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</row>
    <row r="145" spans="1:32" s="86" customFormat="1" ht="12.4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</row>
    <row r="146" spans="1:32" s="86" customFormat="1" ht="12.4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84"/>
      <c r="L146" s="30"/>
      <c r="M146" s="30"/>
      <c r="N146" s="30"/>
      <c r="O146" s="30"/>
      <c r="P146" s="30"/>
      <c r="Q146" s="30"/>
      <c r="R146" s="30"/>
      <c r="S146" s="30"/>
      <c r="T146" s="30"/>
      <c r="U146" s="84"/>
      <c r="V146" s="30"/>
      <c r="W146" s="30"/>
      <c r="X146" s="30"/>
      <c r="Y146" s="30"/>
      <c r="Z146" s="30"/>
      <c r="AA146" s="60">
        <f>MIN(AA11:AA64)</f>
        <v>42262</v>
      </c>
      <c r="AB146" s="30"/>
      <c r="AC146" s="30"/>
      <c r="AD146" s="30"/>
      <c r="AE146" s="30"/>
      <c r="AF146" s="30"/>
    </row>
    <row r="147" spans="1:32" s="86" customFormat="1" ht="12.4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84"/>
      <c r="L147" s="30"/>
      <c r="M147" s="30"/>
      <c r="N147" s="85"/>
      <c r="O147" s="85"/>
      <c r="P147" s="85"/>
      <c r="Q147" s="85"/>
      <c r="R147" s="85"/>
      <c r="S147" s="85"/>
      <c r="T147" s="85"/>
      <c r="U147" s="84"/>
      <c r="V147" s="30"/>
      <c r="W147" s="30"/>
      <c r="X147" s="30"/>
      <c r="Y147" s="30"/>
      <c r="Z147" s="30"/>
      <c r="AA147" s="60">
        <f>MAX(AA11:AA141)</f>
        <v>42346</v>
      </c>
      <c r="AB147" s="30"/>
      <c r="AC147" s="30"/>
      <c r="AD147" s="30"/>
      <c r="AE147" s="30"/>
      <c r="AF147" s="30"/>
    </row>
    <row r="148" spans="1:32" s="86" customFormat="1" ht="12.6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84"/>
      <c r="U148" s="84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</row>
    <row r="149" spans="1:32" s="86" customFormat="1" ht="12.6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84"/>
      <c r="U149" s="84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</row>
    <row r="150" spans="1:32" s="86" customFormat="1" ht="12.6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84"/>
      <c r="U150" s="84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</row>
    <row r="151" spans="1:32" s="86" customFormat="1" ht="12.6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84"/>
      <c r="U151" s="84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</row>
    <row r="152" spans="1:32" s="86" customFormat="1" ht="12.6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84"/>
      <c r="U152" s="84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</row>
    <row r="153" spans="1:32" s="86" customFormat="1" ht="12.6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84"/>
      <c r="U153" s="84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</row>
    <row r="154" spans="1:32" s="86" customFormat="1" ht="12.6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84"/>
      <c r="U154" s="84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</row>
    <row r="155" spans="1:32" s="86" customFormat="1" ht="12.6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84"/>
      <c r="U155" s="84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</row>
    <row r="156" spans="1:32" s="86" customFormat="1" ht="12.6" customHeight="1">
      <c r="A156" s="30"/>
      <c r="B156" s="85"/>
      <c r="C156" s="85"/>
      <c r="D156" s="85"/>
      <c r="E156" s="85"/>
      <c r="F156" s="85"/>
      <c r="G156" s="85"/>
      <c r="H156" s="85"/>
      <c r="I156" s="85"/>
      <c r="J156" s="85"/>
      <c r="K156" s="84"/>
      <c r="U156" s="84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</row>
    <row r="157" spans="1:32" s="86" customFormat="1" ht="12.6" customHeight="1">
      <c r="A157" s="30"/>
      <c r="K157" s="84"/>
      <c r="U157" s="84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</row>
    <row r="158" spans="1:32" s="86" customFormat="1" ht="12.6" customHeight="1">
      <c r="A158" s="30"/>
      <c r="K158" s="84"/>
      <c r="U158" s="84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</row>
    <row r="159" spans="1:32" s="86" customFormat="1" ht="12.6" customHeight="1">
      <c r="A159" s="30"/>
      <c r="K159" s="84"/>
      <c r="U159" s="84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</row>
    <row r="160" spans="1:32" s="86" customFormat="1" ht="12.6" customHeight="1">
      <c r="A160" s="30"/>
      <c r="K160" s="84"/>
      <c r="U160" s="84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</row>
    <row r="161" spans="1:32" s="86" customFormat="1" ht="12.6" customHeight="1">
      <c r="A161" s="30"/>
      <c r="K161" s="84"/>
      <c r="U161" s="84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</row>
    <row r="162" spans="1:32" s="86" customFormat="1" ht="12.6" customHeight="1">
      <c r="A162" s="30"/>
      <c r="K162" s="84"/>
      <c r="U162" s="84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</row>
    <row r="163" spans="1:32" s="86" customFormat="1" ht="12.6" customHeight="1">
      <c r="A163" s="30"/>
      <c r="K163" s="84"/>
      <c r="U163" s="84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</row>
    <row r="164" spans="1:32" s="86" customFormat="1" ht="12.6" customHeight="1">
      <c r="A164" s="30"/>
      <c r="K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</row>
    <row r="165" spans="1:32" s="86" customFormat="1" ht="12.6" customHeight="1">
      <c r="A165" s="30"/>
      <c r="K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</row>
    <row r="166" spans="1:32" s="86" customFormat="1" ht="12.6" customHeight="1">
      <c r="A166" s="30"/>
      <c r="K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</row>
    <row r="167" spans="1:32" s="86" customFormat="1" ht="12.6" customHeight="1">
      <c r="A167" s="30"/>
      <c r="K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</row>
    <row r="168" spans="1:32" s="86" customFormat="1" ht="12.6" customHeight="1">
      <c r="A168" s="30"/>
      <c r="K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</row>
    <row r="169" spans="1:32" s="86" customFormat="1" ht="12.6" customHeight="1">
      <c r="A169" s="30"/>
      <c r="K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</row>
    <row r="170" spans="1:32" s="86" customFormat="1" ht="12.6" customHeight="1">
      <c r="A170" s="30"/>
      <c r="K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</row>
    <row r="171" spans="1:32" s="86" customFormat="1" ht="12.6" customHeight="1">
      <c r="A171" s="30"/>
      <c r="K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</row>
    <row r="172" spans="1:32" s="86" customFormat="1" ht="12.6" customHeight="1">
      <c r="A172" s="30"/>
      <c r="K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</row>
    <row r="173" spans="1:32" s="86" customFormat="1" ht="12.6" customHeight="1">
      <c r="A173" s="30"/>
      <c r="K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</row>
    <row r="174" spans="1:32" s="86" customFormat="1" ht="12.6" customHeight="1">
      <c r="A174" s="30"/>
      <c r="K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</row>
    <row r="175" spans="1:32" s="86" customFormat="1" ht="12.6" customHeight="1">
      <c r="A175" s="30"/>
      <c r="K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</row>
    <row r="176" spans="1:32" s="86" customFormat="1" ht="12.6" customHeight="1">
      <c r="A176" s="30"/>
      <c r="K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</row>
    <row r="177" spans="1:32" s="86" customFormat="1" ht="12.6" customHeight="1">
      <c r="A177" s="30"/>
      <c r="K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</row>
    <row r="178" spans="1:32" s="86" customFormat="1" ht="12.6" customHeight="1">
      <c r="A178" s="30"/>
      <c r="K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</row>
    <row r="179" spans="1:32" s="86" customFormat="1" ht="12.6" customHeight="1">
      <c r="A179" s="30"/>
      <c r="K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</row>
    <row r="180" spans="1:32" s="86" customFormat="1" ht="12.6" customHeight="1">
      <c r="A180" s="30"/>
      <c r="K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</row>
    <row r="181" spans="1:32" s="86" customFormat="1" ht="12.6" customHeight="1">
      <c r="A181" s="30"/>
      <c r="K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</row>
    <row r="182" spans="1:32" s="86" customFormat="1" ht="12.6" customHeight="1">
      <c r="A182" s="30"/>
      <c r="K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</row>
    <row r="183" spans="1:32" s="86" customFormat="1" ht="12.6" customHeight="1">
      <c r="A183" s="30"/>
      <c r="K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</row>
    <row r="184" spans="1:32" s="86" customFormat="1" ht="12.6" customHeight="1">
      <c r="A184" s="30"/>
      <c r="K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</row>
    <row r="185" spans="1:32" s="86" customFormat="1" ht="12.6" customHeight="1">
      <c r="A185" s="30"/>
      <c r="K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</row>
    <row r="186" spans="1:32" s="86" customFormat="1" ht="12.6" customHeight="1">
      <c r="A186" s="30"/>
      <c r="K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</row>
    <row r="187" spans="1:32" s="86" customFormat="1" ht="12.6" customHeight="1">
      <c r="A187" s="30"/>
      <c r="K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</row>
    <row r="188" spans="1:32" s="86" customFormat="1" ht="12.6" customHeight="1">
      <c r="A188" s="30"/>
      <c r="K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</row>
    <row r="189" spans="1:32" s="86" customFormat="1" ht="12.6" customHeight="1">
      <c r="A189" s="30"/>
      <c r="K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</row>
    <row r="190" spans="1:32" s="86" customFormat="1" ht="12.6" customHeight="1">
      <c r="A190" s="30"/>
      <c r="K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</row>
    <row r="191" spans="1:32" s="86" customFormat="1" ht="12.6" customHeight="1">
      <c r="A191" s="30"/>
      <c r="K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</row>
    <row r="192" spans="1:32" s="86" customFormat="1" ht="12.6" customHeight="1">
      <c r="A192" s="30"/>
      <c r="K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</row>
    <row r="193" spans="1:32" s="86" customFormat="1" ht="12.6" customHeight="1">
      <c r="A193" s="30"/>
      <c r="K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</row>
    <row r="194" spans="1:32" s="86" customFormat="1" ht="12.6" customHeight="1">
      <c r="A194" s="30"/>
      <c r="K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</row>
    <row r="195" spans="1:32" s="86" customFormat="1" ht="12.6" customHeight="1">
      <c r="A195" s="30"/>
      <c r="K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</row>
    <row r="196" spans="1:32" s="86" customFormat="1" ht="12.6" customHeight="1">
      <c r="A196" s="30"/>
      <c r="K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</row>
    <row r="197" spans="1:32" s="86" customFormat="1" ht="12.6" customHeight="1">
      <c r="A197" s="30"/>
      <c r="K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</row>
    <row r="198" spans="1:32" s="86" customFormat="1" ht="12.6" customHeight="1">
      <c r="A198" s="30"/>
      <c r="K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</row>
    <row r="199" spans="1:32" s="86" customFormat="1" ht="12.6" customHeight="1">
      <c r="A199" s="30"/>
      <c r="K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</row>
    <row r="200" spans="1:32" s="86" customFormat="1" ht="12.6" customHeight="1">
      <c r="A200" s="30"/>
      <c r="K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</row>
    <row r="201" spans="1:32" s="86" customFormat="1" ht="12.6" customHeight="1">
      <c r="A201" s="30"/>
      <c r="K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</row>
    <row r="202" spans="1:32" s="86" customFormat="1" ht="12.6" customHeight="1">
      <c r="A202" s="30"/>
      <c r="K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</row>
    <row r="203" spans="1:32" s="86" customFormat="1" ht="12.6" customHeight="1">
      <c r="A203" s="30"/>
      <c r="K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</row>
    <row r="204" spans="1:32" s="86" customFormat="1" ht="12.6" customHeight="1">
      <c r="A204" s="30"/>
      <c r="K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</row>
    <row r="205" spans="1:32" s="86" customFormat="1" ht="12.6" customHeight="1">
      <c r="A205" s="30"/>
      <c r="K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</row>
    <row r="206" spans="1:32" s="86" customFormat="1" ht="12.6" customHeight="1">
      <c r="A206" s="30"/>
      <c r="K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</row>
    <row r="207" spans="1:32" s="86" customFormat="1" ht="12.6" customHeight="1">
      <c r="A207" s="30"/>
      <c r="K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</row>
    <row r="208" spans="1:32" s="86" customFormat="1" ht="12.6" customHeight="1">
      <c r="A208" s="30"/>
      <c r="K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</row>
    <row r="209" spans="1:32" s="86" customFormat="1" ht="12.6" customHeight="1">
      <c r="A209" s="30"/>
      <c r="K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</row>
    <row r="210" spans="1:32" s="86" customFormat="1" ht="12.6" customHeight="1">
      <c r="A210" s="30"/>
      <c r="K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</row>
    <row r="211" spans="1:32" s="86" customFormat="1" ht="12.6" customHeight="1">
      <c r="A211" s="30"/>
      <c r="K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</row>
    <row r="212" spans="1:32" s="86" customFormat="1" ht="12.6" customHeight="1">
      <c r="A212" s="30"/>
      <c r="K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</row>
    <row r="213" spans="1:32" s="86" customFormat="1" ht="12.6" customHeight="1">
      <c r="A213" s="30"/>
      <c r="K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</row>
    <row r="214" spans="1:32" s="86" customFormat="1" ht="12.6" customHeight="1">
      <c r="A214" s="30"/>
      <c r="K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</row>
    <row r="215" spans="1:32" s="86" customFormat="1" ht="12.6" customHeight="1">
      <c r="A215" s="30"/>
      <c r="K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</row>
    <row r="216" spans="1:32" s="86" customFormat="1" ht="12.6" customHeight="1">
      <c r="A216" s="30"/>
      <c r="K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</row>
    <row r="217" spans="1:32" s="86" customFormat="1" ht="12.6" customHeight="1">
      <c r="A217" s="30"/>
      <c r="K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</row>
    <row r="218" spans="1:32" s="86" customFormat="1" ht="12.6" customHeight="1">
      <c r="A218" s="30"/>
      <c r="K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</row>
    <row r="219" spans="1:32" s="86" customFormat="1" ht="12.6" customHeight="1">
      <c r="A219" s="30"/>
      <c r="K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</row>
    <row r="220" spans="1:32" s="86" customFormat="1" ht="12.6" customHeight="1">
      <c r="A220" s="30"/>
      <c r="K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</row>
    <row r="221" spans="1:32" s="86" customFormat="1" ht="12.6" customHeight="1">
      <c r="A221" s="30"/>
      <c r="K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</row>
    <row r="222" spans="1:32" s="86" customFormat="1" ht="12.6" customHeight="1">
      <c r="A222" s="30"/>
      <c r="K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</row>
    <row r="223" spans="1:32" s="86" customFormat="1" ht="12.6" customHeight="1">
      <c r="A223" s="30"/>
      <c r="K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</row>
    <row r="224" spans="1:32" s="86" customFormat="1" ht="12.6" customHeight="1">
      <c r="A224" s="30"/>
      <c r="K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</row>
    <row r="225" spans="1:32" s="86" customFormat="1" ht="12.6" customHeight="1">
      <c r="A225" s="30"/>
      <c r="K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</row>
    <row r="226" spans="1:32" s="86" customFormat="1" ht="12.6" customHeight="1">
      <c r="A226" s="30"/>
      <c r="K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</row>
    <row r="227" spans="1:32" s="86" customFormat="1" ht="12.6" customHeight="1">
      <c r="A227" s="30"/>
      <c r="K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</row>
    <row r="228" spans="1:32" s="86" customFormat="1" ht="12.6" customHeight="1">
      <c r="A228" s="30"/>
      <c r="K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</row>
    <row r="229" spans="1:32" s="86" customFormat="1" ht="12.6" customHeight="1">
      <c r="A229" s="30"/>
      <c r="K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</row>
    <row r="230" spans="1:32" s="86" customFormat="1" ht="12.6" customHeight="1">
      <c r="A230" s="30"/>
      <c r="K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</row>
    <row r="231" spans="1:32" s="86" customFormat="1" ht="12.6" customHeight="1">
      <c r="A231" s="30"/>
      <c r="K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</row>
    <row r="232" spans="1:32" s="86" customFormat="1" ht="12.6" customHeight="1">
      <c r="A232" s="30"/>
      <c r="K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</row>
    <row r="233" spans="1:32" s="86" customFormat="1" ht="12.6" customHeight="1">
      <c r="A233" s="30"/>
      <c r="K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</row>
    <row r="234" spans="1:32" s="86" customFormat="1" ht="12.6" customHeight="1">
      <c r="A234" s="30"/>
      <c r="K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</row>
    <row r="235" spans="1:32" s="86" customFormat="1" ht="12.6" customHeight="1">
      <c r="A235" s="30"/>
      <c r="K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</row>
    <row r="236" spans="1:32" s="86" customFormat="1" ht="12.6" customHeight="1">
      <c r="A236" s="30"/>
      <c r="K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</row>
    <row r="237" spans="1:32" s="86" customFormat="1" ht="12.6" customHeight="1">
      <c r="A237" s="30"/>
      <c r="K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</row>
    <row r="238" spans="1:32" s="86" customFormat="1" ht="12.6" customHeight="1">
      <c r="A238" s="30"/>
      <c r="K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</row>
    <row r="239" spans="1:32" s="86" customFormat="1" ht="12.6" customHeight="1">
      <c r="A239" s="30"/>
      <c r="K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</row>
    <row r="240" spans="1:32" s="86" customFormat="1" ht="12.6" customHeight="1">
      <c r="A240" s="30"/>
      <c r="K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</row>
    <row r="241" spans="1:32" s="86" customFormat="1" ht="12.6" customHeight="1">
      <c r="A241" s="30"/>
      <c r="K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</row>
    <row r="242" spans="1:32" s="86" customFormat="1" ht="12.6" customHeight="1">
      <c r="A242" s="30"/>
      <c r="K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</row>
    <row r="243" spans="1:32" s="86" customFormat="1" ht="12.6" customHeight="1">
      <c r="A243" s="30"/>
      <c r="K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</row>
    <row r="244" spans="1:32" s="86" customFormat="1" ht="12.6" customHeight="1">
      <c r="A244" s="30"/>
      <c r="K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</row>
    <row r="245" spans="1:32" s="86" customFormat="1" ht="12.6" customHeight="1">
      <c r="A245" s="30"/>
      <c r="K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</row>
    <row r="246" spans="1:32" s="86" customFormat="1" ht="12.6" customHeight="1">
      <c r="A246" s="30"/>
      <c r="K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</row>
    <row r="247" spans="1:32" s="86" customFormat="1" ht="12.6" customHeight="1">
      <c r="A247" s="30"/>
      <c r="K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</row>
    <row r="248" spans="1:32" s="86" customFormat="1" ht="12.6" customHeight="1">
      <c r="A248" s="30"/>
      <c r="K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</row>
    <row r="249" spans="1:32" s="86" customFormat="1" ht="12.6" customHeight="1">
      <c r="A249" s="30"/>
      <c r="K249" s="30"/>
      <c r="U249" s="30"/>
      <c r="V249" s="30"/>
      <c r="W249" s="61"/>
      <c r="X249" s="61"/>
      <c r="Y249" s="61"/>
      <c r="Z249" s="61"/>
      <c r="AA249" s="61"/>
      <c r="AB249" s="61"/>
      <c r="AC249" s="61"/>
      <c r="AD249" s="61"/>
      <c r="AE249" s="61"/>
      <c r="AF249" s="46"/>
    </row>
    <row r="250" spans="1:32" s="86" customFormat="1" ht="12.6" customHeight="1">
      <c r="A250" s="30"/>
      <c r="K250" s="30"/>
      <c r="U250" s="30"/>
      <c r="V250" s="30"/>
      <c r="W250" s="45"/>
      <c r="X250" s="45"/>
      <c r="Y250" s="45"/>
      <c r="Z250" s="45"/>
      <c r="AA250" s="45"/>
      <c r="AB250" s="45"/>
      <c r="AC250" s="45"/>
      <c r="AD250" s="45"/>
      <c r="AE250" s="45"/>
      <c r="AF250" s="46"/>
    </row>
    <row r="251" spans="1:32" s="86" customFormat="1" ht="12.6" customHeight="1">
      <c r="A251" s="30"/>
      <c r="K251" s="30"/>
      <c r="U251" s="30"/>
      <c r="V251" s="30"/>
      <c r="W251" s="45"/>
      <c r="X251" s="45"/>
      <c r="Y251" s="45"/>
      <c r="Z251" s="45"/>
      <c r="AA251" s="45"/>
      <c r="AB251" s="45"/>
      <c r="AC251" s="45"/>
      <c r="AD251" s="45"/>
      <c r="AE251" s="45"/>
      <c r="AF251" s="46"/>
    </row>
    <row r="252" spans="1:32" s="86" customFormat="1" ht="12.6" customHeight="1">
      <c r="A252" s="30"/>
      <c r="K252" s="30"/>
      <c r="U252" s="30"/>
      <c r="V252" s="30"/>
      <c r="W252" s="45"/>
      <c r="X252" s="45"/>
      <c r="Y252" s="45"/>
      <c r="Z252" s="45"/>
      <c r="AA252" s="45"/>
      <c r="AB252" s="45"/>
      <c r="AC252" s="45"/>
      <c r="AD252" s="45"/>
      <c r="AE252" s="45"/>
      <c r="AF252" s="46"/>
    </row>
    <row r="253" spans="1:32" s="86" customFormat="1" ht="12.6" customHeight="1">
      <c r="A253" s="30"/>
      <c r="K253" s="30"/>
      <c r="U253" s="30"/>
      <c r="V253" s="30"/>
      <c r="W253" s="45"/>
      <c r="X253" s="45"/>
      <c r="Y253" s="45"/>
      <c r="Z253" s="45"/>
      <c r="AA253" s="45"/>
      <c r="AB253" s="45"/>
      <c r="AC253" s="45"/>
      <c r="AD253" s="45"/>
      <c r="AE253" s="45"/>
      <c r="AF253" s="46"/>
    </row>
    <row r="254" spans="1:32" s="86" customFormat="1" ht="12.6" customHeight="1">
      <c r="A254" s="30"/>
      <c r="K254" s="30"/>
      <c r="U254" s="30"/>
      <c r="V254" s="30"/>
      <c r="W254" s="45"/>
      <c r="X254" s="45"/>
      <c r="Y254" s="45"/>
      <c r="Z254" s="45"/>
      <c r="AA254" s="45"/>
      <c r="AB254" s="45"/>
      <c r="AC254" s="45"/>
      <c r="AD254" s="45"/>
      <c r="AE254" s="45"/>
      <c r="AF254" s="46"/>
    </row>
    <row r="255" spans="1:32" s="86" customFormat="1" ht="12.6" customHeight="1">
      <c r="A255" s="30"/>
      <c r="K255" s="30"/>
      <c r="U255" s="30"/>
      <c r="V255" s="30"/>
      <c r="W255" s="45"/>
      <c r="X255" s="45"/>
      <c r="Y255" s="45"/>
      <c r="Z255" s="45"/>
      <c r="AA255" s="45"/>
      <c r="AB255" s="45"/>
      <c r="AC255" s="45"/>
      <c r="AD255" s="45"/>
      <c r="AE255" s="45"/>
      <c r="AF255" s="46"/>
    </row>
    <row r="256" spans="1:32" s="86" customFormat="1" ht="12.6" customHeight="1">
      <c r="A256" s="30"/>
      <c r="K256" s="30"/>
      <c r="U256" s="30"/>
      <c r="V256" s="30"/>
      <c r="W256" s="45"/>
      <c r="X256" s="45"/>
      <c r="Y256" s="45"/>
      <c r="Z256" s="45"/>
      <c r="AA256" s="45"/>
      <c r="AB256" s="45"/>
      <c r="AC256" s="45"/>
      <c r="AD256" s="45"/>
      <c r="AE256" s="45"/>
      <c r="AF256" s="46"/>
    </row>
    <row r="257" spans="1:32" s="86" customFormat="1" ht="12.6" customHeight="1">
      <c r="A257" s="30"/>
      <c r="K257" s="30"/>
      <c r="U257" s="30"/>
      <c r="V257" s="30"/>
      <c r="W257" s="45"/>
      <c r="X257" s="45"/>
      <c r="Y257" s="45"/>
      <c r="Z257" s="45"/>
      <c r="AA257" s="45"/>
      <c r="AB257" s="45"/>
      <c r="AC257" s="45"/>
      <c r="AD257" s="45"/>
      <c r="AE257" s="45"/>
      <c r="AF257" s="46"/>
    </row>
    <row r="258" spans="1:32" s="86" customFormat="1" ht="12.6" customHeight="1">
      <c r="A258" s="30"/>
      <c r="K258" s="30"/>
      <c r="U258" s="30"/>
      <c r="V258" s="30"/>
      <c r="W258" s="45"/>
      <c r="X258" s="45"/>
      <c r="Y258" s="45"/>
      <c r="Z258" s="45"/>
      <c r="AA258" s="45"/>
      <c r="AB258" s="45"/>
      <c r="AC258" s="45"/>
      <c r="AD258" s="45"/>
      <c r="AE258" s="45"/>
      <c r="AF258" s="46"/>
    </row>
    <row r="259" spans="1:32" s="86" customFormat="1" ht="12.6" customHeight="1">
      <c r="A259" s="30"/>
      <c r="K259" s="30"/>
      <c r="U259" s="30"/>
      <c r="V259" s="30"/>
      <c r="W259" s="45"/>
      <c r="X259" s="45"/>
      <c r="Y259" s="45"/>
      <c r="Z259" s="45"/>
      <c r="AA259" s="45"/>
      <c r="AB259" s="45"/>
      <c r="AC259" s="45"/>
      <c r="AD259" s="45"/>
      <c r="AE259" s="45"/>
      <c r="AF259" s="46"/>
    </row>
    <row r="260" spans="1:32" s="86" customFormat="1" ht="12.6" customHeight="1">
      <c r="A260" s="30"/>
      <c r="K260" s="30"/>
      <c r="U260" s="30"/>
      <c r="V260" s="30"/>
      <c r="W260" s="45"/>
      <c r="X260" s="45"/>
      <c r="Y260" s="45"/>
      <c r="Z260" s="45"/>
      <c r="AA260" s="45"/>
      <c r="AB260" s="45"/>
      <c r="AC260" s="45"/>
      <c r="AD260" s="45"/>
      <c r="AE260" s="45"/>
      <c r="AF260" s="46"/>
    </row>
    <row r="261" spans="1:32" s="86" customFormat="1" ht="12.6" customHeight="1">
      <c r="A261" s="30"/>
      <c r="K261" s="30"/>
      <c r="U261" s="30"/>
      <c r="V261" s="30"/>
      <c r="W261" s="45"/>
      <c r="X261" s="45"/>
      <c r="Y261" s="45"/>
      <c r="Z261" s="45"/>
      <c r="AA261" s="45"/>
      <c r="AB261" s="45"/>
      <c r="AC261" s="45"/>
      <c r="AD261" s="45"/>
      <c r="AE261" s="45"/>
      <c r="AF261" s="46"/>
    </row>
    <row r="262" spans="1:32" s="86" customFormat="1" ht="12.6" customHeight="1">
      <c r="A262" s="30"/>
      <c r="K262" s="30"/>
      <c r="U262" s="30"/>
      <c r="V262" s="30"/>
      <c r="W262" s="45"/>
      <c r="X262" s="45"/>
      <c r="Y262" s="45"/>
      <c r="Z262" s="45"/>
      <c r="AA262" s="45"/>
      <c r="AB262" s="45"/>
      <c r="AC262" s="45"/>
      <c r="AD262" s="45"/>
      <c r="AE262" s="45"/>
      <c r="AF262" s="46"/>
    </row>
    <row r="263" spans="1:32" s="86" customFormat="1" ht="12.6" customHeight="1">
      <c r="A263" s="30"/>
      <c r="K263" s="30"/>
      <c r="U263" s="30"/>
      <c r="V263" s="30"/>
      <c r="W263" s="45"/>
      <c r="X263" s="45"/>
      <c r="Y263" s="45"/>
      <c r="Z263" s="45"/>
      <c r="AA263" s="45"/>
      <c r="AB263" s="45"/>
      <c r="AC263" s="45"/>
      <c r="AD263" s="45"/>
      <c r="AE263" s="45"/>
      <c r="AF263" s="46"/>
    </row>
    <row r="264" spans="1:32" s="86" customFormat="1" ht="12.6" customHeight="1">
      <c r="A264" s="30"/>
      <c r="K264" s="30"/>
      <c r="U264" s="30"/>
      <c r="V264" s="30"/>
      <c r="W264" s="45"/>
      <c r="X264" s="45"/>
      <c r="Y264" s="45"/>
      <c r="Z264" s="45"/>
      <c r="AA264" s="45"/>
      <c r="AB264" s="45"/>
      <c r="AC264" s="45"/>
      <c r="AD264" s="45"/>
      <c r="AE264" s="45"/>
      <c r="AF264" s="46"/>
    </row>
    <row r="265" spans="1:32" s="86" customFormat="1" ht="12.6" customHeight="1">
      <c r="A265" s="30"/>
      <c r="K265" s="30"/>
      <c r="U265" s="30"/>
      <c r="V265" s="30"/>
      <c r="W265" s="45"/>
      <c r="X265" s="45"/>
      <c r="Y265" s="45"/>
      <c r="Z265" s="45"/>
      <c r="AA265" s="45"/>
      <c r="AB265" s="45"/>
      <c r="AC265" s="45"/>
      <c r="AD265" s="45"/>
      <c r="AE265" s="45"/>
      <c r="AF265" s="46"/>
    </row>
    <row r="266" spans="1:32" s="86" customFormat="1" ht="12.6" customHeight="1">
      <c r="A266" s="30"/>
      <c r="K266" s="30"/>
      <c r="U266" s="30"/>
      <c r="V266" s="30"/>
      <c r="W266" s="45"/>
      <c r="X266" s="45"/>
      <c r="Y266" s="45"/>
      <c r="Z266" s="45"/>
      <c r="AA266" s="45"/>
      <c r="AB266" s="45"/>
      <c r="AC266" s="45"/>
      <c r="AD266" s="45"/>
      <c r="AE266" s="45"/>
      <c r="AF266" s="46"/>
    </row>
    <row r="267" spans="1:32" s="86" customFormat="1" ht="12.6" customHeight="1">
      <c r="A267" s="30"/>
      <c r="K267" s="30"/>
      <c r="U267" s="30"/>
      <c r="V267" s="30"/>
      <c r="W267" s="45"/>
      <c r="X267" s="45"/>
      <c r="Y267" s="45"/>
      <c r="Z267" s="45"/>
      <c r="AA267" s="45"/>
      <c r="AB267" s="45"/>
      <c r="AC267" s="45"/>
      <c r="AD267" s="45"/>
      <c r="AE267" s="45"/>
      <c r="AF267" s="46"/>
    </row>
    <row r="268" spans="1:32" s="86" customFormat="1" ht="12.6" customHeight="1">
      <c r="A268" s="30"/>
      <c r="K268" s="30"/>
      <c r="U268" s="30"/>
      <c r="V268" s="30"/>
      <c r="W268" s="45"/>
      <c r="X268" s="45"/>
      <c r="Y268" s="45"/>
      <c r="Z268" s="45"/>
      <c r="AA268" s="45"/>
      <c r="AB268" s="45"/>
      <c r="AC268" s="45"/>
      <c r="AD268" s="45"/>
      <c r="AE268" s="45"/>
      <c r="AF268" s="46"/>
    </row>
    <row r="269" spans="1:32" s="86" customFormat="1" ht="12.6" customHeight="1">
      <c r="A269" s="30"/>
      <c r="B269" s="56"/>
      <c r="C269" s="56"/>
      <c r="D269" s="87"/>
      <c r="E269" s="88"/>
      <c r="F269" s="89"/>
      <c r="G269" s="90"/>
      <c r="H269" s="90"/>
      <c r="I269" s="90"/>
      <c r="J269" s="90"/>
      <c r="K269" s="30"/>
      <c r="U269" s="30"/>
      <c r="V269" s="30"/>
      <c r="W269" s="45"/>
      <c r="X269" s="45"/>
      <c r="Y269" s="45"/>
      <c r="Z269" s="45"/>
      <c r="AA269" s="45"/>
      <c r="AB269" s="45"/>
      <c r="AC269" s="45"/>
      <c r="AD269" s="45"/>
      <c r="AE269" s="45"/>
      <c r="AF269" s="46"/>
    </row>
    <row r="270" spans="1:32" ht="12.6" customHeight="1">
      <c r="B270" s="76"/>
      <c r="C270" s="75"/>
      <c r="D270" s="76"/>
      <c r="E270" s="76"/>
      <c r="F270" s="76"/>
      <c r="G270" s="30"/>
      <c r="H270" s="30"/>
      <c r="I270" s="30"/>
      <c r="J270" s="30"/>
      <c r="L270" s="38"/>
      <c r="N270" s="38"/>
      <c r="P270" s="38"/>
    </row>
    <row r="271" spans="1:32" ht="12.6" customHeight="1">
      <c r="B271" s="76"/>
      <c r="C271" s="75"/>
      <c r="D271" s="76"/>
      <c r="E271" s="76"/>
      <c r="F271" s="76"/>
      <c r="G271" s="30"/>
      <c r="H271" s="30"/>
      <c r="I271" s="30"/>
      <c r="J271" s="30"/>
      <c r="L271" s="38"/>
      <c r="N271" s="38"/>
      <c r="P271" s="38"/>
    </row>
    <row r="272" spans="1:32" ht="12.6" customHeight="1">
      <c r="B272" s="30"/>
      <c r="C272" s="75"/>
      <c r="D272" s="30"/>
      <c r="E272" s="76"/>
      <c r="F272" s="30"/>
      <c r="G272" s="30"/>
      <c r="H272" s="30"/>
      <c r="I272" s="30"/>
      <c r="J272" s="30"/>
      <c r="N272" s="29" t="s">
        <v>367</v>
      </c>
      <c r="O272" s="38">
        <f>[3]調査一覧表!U6</f>
        <v>73</v>
      </c>
      <c r="Q272" s="29">
        <f>[2]Sheet1!U6</f>
        <v>0</v>
      </c>
      <c r="R272" s="29">
        <f>[2]Sheet1!V6</f>
        <v>0</v>
      </c>
    </row>
    <row r="273" spans="2:18" ht="12.6" customHeight="1">
      <c r="B273" s="30"/>
      <c r="C273" s="75"/>
      <c r="D273" s="30"/>
      <c r="E273" s="76"/>
      <c r="F273" s="30"/>
      <c r="G273" s="30"/>
      <c r="H273" s="30"/>
      <c r="I273" s="30"/>
      <c r="J273" s="30"/>
      <c r="N273" s="29" t="s">
        <v>366</v>
      </c>
      <c r="O273" s="38">
        <f>[3]調査一覧表!U9</f>
        <v>1</v>
      </c>
      <c r="Q273" s="29">
        <f>[2]Sheet1!U7</f>
        <v>0</v>
      </c>
      <c r="R273" s="29">
        <f>[2]Sheet1!V7</f>
        <v>0</v>
      </c>
    </row>
    <row r="274" spans="2:18" ht="12.6" customHeight="1">
      <c r="B274" s="30"/>
      <c r="C274" s="75"/>
      <c r="D274" s="30"/>
      <c r="E274" s="76"/>
      <c r="F274" s="30"/>
      <c r="G274" s="30"/>
      <c r="H274" s="30"/>
      <c r="I274" s="30"/>
      <c r="J274" s="30"/>
      <c r="N274" s="29" t="s">
        <v>365</v>
      </c>
      <c r="O274" s="38">
        <f>[3]調査一覧表!U12</f>
        <v>0</v>
      </c>
      <c r="Q274" s="29">
        <f>[2]Sheet1!U8</f>
        <v>0</v>
      </c>
      <c r="R274" s="29">
        <f>[2]Sheet1!V8</f>
        <v>0</v>
      </c>
    </row>
    <row r="275" spans="2:18" ht="12.6" customHeight="1">
      <c r="B275" s="30"/>
      <c r="C275" s="75"/>
      <c r="D275" s="30"/>
      <c r="E275" s="76"/>
      <c r="F275" s="30"/>
      <c r="G275" s="30"/>
      <c r="H275" s="30"/>
      <c r="I275" s="30"/>
      <c r="J275" s="30"/>
      <c r="N275" s="29" t="s">
        <v>364</v>
      </c>
      <c r="O275" s="38">
        <f>[3]調査一覧表!U18</f>
        <v>0</v>
      </c>
      <c r="Q275" s="29">
        <f>[2]Sheet1!U9</f>
        <v>0</v>
      </c>
      <c r="R275" s="29">
        <f>[2]Sheet1!V9</f>
        <v>0</v>
      </c>
    </row>
    <row r="276" spans="2:18" ht="12.6" customHeight="1">
      <c r="B276" s="30"/>
      <c r="C276" s="75"/>
      <c r="D276" s="30"/>
      <c r="E276" s="76"/>
      <c r="F276" s="30"/>
      <c r="G276" s="30"/>
      <c r="H276" s="30"/>
      <c r="I276" s="30"/>
      <c r="J276" s="30"/>
      <c r="N276" s="29" t="s">
        <v>363</v>
      </c>
      <c r="O276" s="38">
        <f>[3]調査一覧表!U21</f>
        <v>0</v>
      </c>
      <c r="Q276" s="29">
        <f>[2]Sheet1!U10</f>
        <v>0</v>
      </c>
      <c r="R276" s="29">
        <f>[2]Sheet1!V10</f>
        <v>0</v>
      </c>
    </row>
    <row r="277" spans="2:18" ht="12.6" customHeight="1">
      <c r="B277" s="30"/>
      <c r="C277" s="75"/>
      <c r="D277" s="30"/>
      <c r="E277" s="76"/>
      <c r="F277" s="30"/>
      <c r="G277" s="30"/>
      <c r="H277" s="30"/>
      <c r="I277" s="30"/>
      <c r="J277" s="30"/>
      <c r="N277" s="29" t="s">
        <v>362</v>
      </c>
      <c r="O277" s="38">
        <f>[3]調査一覧表!U25</f>
        <v>1</v>
      </c>
      <c r="Q277" s="29">
        <f>[2]Sheet1!U11</f>
        <v>0</v>
      </c>
      <c r="R277" s="29">
        <f>[2]Sheet1!V11</f>
        <v>0</v>
      </c>
    </row>
    <row r="278" spans="2:18" ht="12.6" customHeight="1">
      <c r="B278" s="30"/>
      <c r="C278" s="75"/>
      <c r="D278" s="30"/>
      <c r="E278" s="76"/>
      <c r="F278" s="30"/>
      <c r="G278" s="30"/>
      <c r="H278" s="30"/>
      <c r="I278" s="30"/>
      <c r="J278" s="30"/>
      <c r="N278" s="29" t="s">
        <v>361</v>
      </c>
      <c r="O278" s="38">
        <f>[3]調査一覧表!U28</f>
        <v>50</v>
      </c>
      <c r="Q278" s="29">
        <f>[2]Sheet1!U12</f>
        <v>0</v>
      </c>
      <c r="R278" s="29">
        <f>[2]Sheet1!V12</f>
        <v>0</v>
      </c>
    </row>
    <row r="279" spans="2:18" ht="12.6" customHeight="1">
      <c r="B279" s="30"/>
      <c r="C279" s="75"/>
      <c r="D279" s="30"/>
      <c r="E279" s="76"/>
      <c r="F279" s="30"/>
      <c r="G279" s="30"/>
      <c r="H279" s="30"/>
      <c r="I279" s="30"/>
      <c r="J279" s="30"/>
      <c r="N279" s="29" t="s">
        <v>360</v>
      </c>
      <c r="O279" s="38">
        <f>[3]調査一覧表!U36</f>
        <v>54</v>
      </c>
      <c r="Q279" s="29">
        <f>[2]Sheet1!U13</f>
        <v>0</v>
      </c>
      <c r="R279" s="29">
        <f>[2]Sheet1!V13</f>
        <v>0</v>
      </c>
    </row>
    <row r="280" spans="2:18" ht="12.6" customHeight="1">
      <c r="B280" s="30"/>
      <c r="C280" s="75"/>
      <c r="D280" s="30"/>
      <c r="E280" s="76"/>
      <c r="F280" s="30"/>
      <c r="G280" s="30"/>
      <c r="H280" s="30"/>
      <c r="I280" s="30"/>
      <c r="J280" s="30"/>
      <c r="N280" s="29" t="s">
        <v>359</v>
      </c>
      <c r="O280" s="38">
        <f>[3]調査一覧表!U39</f>
        <v>2</v>
      </c>
      <c r="Q280" s="29">
        <f>[2]Sheet1!U14</f>
        <v>0</v>
      </c>
      <c r="R280" s="29">
        <f>[2]Sheet1!V14</f>
        <v>0</v>
      </c>
    </row>
    <row r="281" spans="2:18" ht="12.6" customHeight="1">
      <c r="B281" s="30"/>
      <c r="C281" s="75"/>
      <c r="D281" s="30"/>
      <c r="E281" s="76"/>
      <c r="F281" s="30"/>
      <c r="G281" s="30"/>
      <c r="H281" s="30"/>
      <c r="I281" s="30"/>
      <c r="J281" s="30"/>
      <c r="N281" s="29" t="s">
        <v>358</v>
      </c>
      <c r="O281" s="38">
        <f>[3]調査一覧表!U42</f>
        <v>0</v>
      </c>
      <c r="Q281" s="29">
        <f>[2]Sheet1!U15</f>
        <v>0</v>
      </c>
      <c r="R281" s="29">
        <f>[2]Sheet1!V15</f>
        <v>0</v>
      </c>
    </row>
    <row r="282" spans="2:18" ht="12.6" customHeight="1">
      <c r="B282" s="30"/>
      <c r="C282" s="75"/>
      <c r="D282" s="30"/>
      <c r="E282" s="76"/>
      <c r="F282" s="30"/>
      <c r="G282" s="30"/>
      <c r="H282" s="30"/>
      <c r="I282" s="30"/>
      <c r="J282" s="30"/>
      <c r="N282" s="29" t="s">
        <v>357</v>
      </c>
      <c r="O282" s="38">
        <f>[3]調査一覧表!U45</f>
        <v>2</v>
      </c>
      <c r="Q282" s="29">
        <f>[2]Sheet1!U16</f>
        <v>0</v>
      </c>
      <c r="R282" s="29">
        <f>[2]Sheet1!V16</f>
        <v>0</v>
      </c>
    </row>
    <row r="283" spans="2:18" ht="12.6" customHeight="1">
      <c r="B283" s="30"/>
      <c r="C283" s="75"/>
      <c r="D283" s="30"/>
      <c r="E283" s="76"/>
      <c r="F283" s="30"/>
      <c r="G283" s="30"/>
      <c r="H283" s="30"/>
      <c r="I283" s="30"/>
      <c r="J283" s="30"/>
      <c r="N283" s="29" t="s">
        <v>356</v>
      </c>
      <c r="O283" s="38">
        <f>[3]調査一覧表!U48</f>
        <v>3</v>
      </c>
      <c r="Q283" s="29">
        <f>[2]Sheet1!U17</f>
        <v>0</v>
      </c>
      <c r="R283" s="29">
        <f>[2]Sheet1!V17</f>
        <v>0</v>
      </c>
    </row>
    <row r="284" spans="2:18" ht="12.6" customHeight="1">
      <c r="B284" s="30"/>
      <c r="C284" s="75"/>
      <c r="D284" s="30"/>
      <c r="E284" s="76"/>
      <c r="F284" s="30"/>
      <c r="G284" s="30"/>
      <c r="H284" s="30"/>
      <c r="I284" s="30"/>
      <c r="J284" s="30"/>
      <c r="N284" s="29" t="s">
        <v>355</v>
      </c>
      <c r="O284" s="38">
        <f>[3]調査一覧表!U51</f>
        <v>0</v>
      </c>
      <c r="Q284" s="29">
        <f>[2]Sheet1!U18</f>
        <v>0</v>
      </c>
      <c r="R284" s="29">
        <f>[2]Sheet1!V18</f>
        <v>0</v>
      </c>
    </row>
    <row r="285" spans="2:18" ht="12.6" customHeight="1">
      <c r="B285" s="30"/>
      <c r="C285" s="75"/>
      <c r="D285" s="30"/>
      <c r="E285" s="76"/>
      <c r="F285" s="30"/>
      <c r="G285" s="30"/>
      <c r="H285" s="30"/>
      <c r="I285" s="30"/>
      <c r="J285" s="30"/>
      <c r="N285" s="29" t="s">
        <v>354</v>
      </c>
      <c r="O285" s="38">
        <f>[3]調査一覧表!U54</f>
        <v>0</v>
      </c>
      <c r="Q285" s="29">
        <f>[2]Sheet1!U19</f>
        <v>0</v>
      </c>
      <c r="R285" s="29">
        <f>[2]Sheet1!V19</f>
        <v>0</v>
      </c>
    </row>
    <row r="286" spans="2:18" ht="12.6" customHeight="1">
      <c r="B286" s="30"/>
      <c r="C286" s="75"/>
      <c r="D286" s="30"/>
      <c r="E286" s="76"/>
      <c r="F286" s="30"/>
      <c r="G286" s="30"/>
      <c r="H286" s="30"/>
      <c r="I286" s="30"/>
      <c r="J286" s="30"/>
      <c r="N286" s="29" t="s">
        <v>353</v>
      </c>
      <c r="O286" s="38">
        <f>[3]調査一覧表!U57</f>
        <v>0</v>
      </c>
      <c r="Q286" s="29">
        <f>[2]Sheet1!U20</f>
        <v>0</v>
      </c>
      <c r="R286" s="29">
        <f>[2]Sheet1!V20</f>
        <v>0</v>
      </c>
    </row>
    <row r="287" spans="2:18" ht="12.6" customHeight="1">
      <c r="B287" s="30"/>
      <c r="C287" s="75"/>
      <c r="D287" s="30"/>
      <c r="E287" s="76"/>
      <c r="F287" s="30"/>
      <c r="G287" s="30"/>
      <c r="H287" s="30"/>
      <c r="I287" s="30"/>
      <c r="J287" s="30"/>
      <c r="N287" s="29" t="s">
        <v>352</v>
      </c>
      <c r="O287" s="38">
        <f>[3]調査一覧表!U63</f>
        <v>18</v>
      </c>
      <c r="Q287" s="29">
        <f>[2]Sheet1!U21</f>
        <v>0</v>
      </c>
      <c r="R287" s="29">
        <f>[2]Sheet1!V21</f>
        <v>0</v>
      </c>
    </row>
    <row r="288" spans="2:18" ht="12.6" customHeight="1">
      <c r="B288" s="30"/>
      <c r="C288" s="75"/>
      <c r="D288" s="30"/>
      <c r="E288" s="76"/>
      <c r="F288" s="30"/>
      <c r="G288" s="30"/>
      <c r="H288" s="30"/>
      <c r="I288" s="30"/>
      <c r="J288" s="30"/>
      <c r="N288" s="29" t="s">
        <v>351</v>
      </c>
      <c r="O288" s="38">
        <f>[3]調査一覧表!U66</f>
        <v>0</v>
      </c>
      <c r="Q288" s="29">
        <f>[2]Sheet1!U22</f>
        <v>0</v>
      </c>
      <c r="R288" s="29">
        <f>[2]Sheet1!V22</f>
        <v>0</v>
      </c>
    </row>
    <row r="289" spans="2:18" ht="12.6" customHeight="1">
      <c r="B289" s="30"/>
      <c r="C289" s="75"/>
      <c r="D289" s="30"/>
      <c r="E289" s="76"/>
      <c r="F289" s="30"/>
      <c r="G289" s="30"/>
      <c r="H289" s="30"/>
      <c r="I289" s="30"/>
      <c r="J289" s="30"/>
      <c r="N289" s="29" t="s">
        <v>350</v>
      </c>
      <c r="O289" s="38">
        <f>[3]調査一覧表!U72</f>
        <v>0</v>
      </c>
      <c r="Q289" s="29">
        <f>[2]Sheet1!U23</f>
        <v>0</v>
      </c>
      <c r="R289" s="29">
        <f>[2]Sheet1!V23</f>
        <v>0</v>
      </c>
    </row>
    <row r="290" spans="2:18" ht="12.6" customHeight="1">
      <c r="B290" s="30"/>
      <c r="C290" s="75"/>
      <c r="D290" s="30"/>
      <c r="E290" s="76"/>
      <c r="F290" s="30"/>
      <c r="G290" s="30"/>
      <c r="H290" s="30"/>
      <c r="I290" s="30"/>
      <c r="J290" s="30"/>
      <c r="N290" s="29" t="s">
        <v>349</v>
      </c>
      <c r="O290" s="38">
        <f>[3]調査一覧表!U83</f>
        <v>19</v>
      </c>
      <c r="Q290" s="29">
        <f>[2]Sheet1!U24</f>
        <v>0</v>
      </c>
      <c r="R290" s="29">
        <f>[2]Sheet1!V24</f>
        <v>0</v>
      </c>
    </row>
    <row r="291" spans="2:18" ht="12.6" customHeight="1">
      <c r="B291" s="30"/>
      <c r="C291" s="75"/>
      <c r="D291" s="30"/>
      <c r="E291" s="76"/>
      <c r="F291" s="30"/>
      <c r="G291" s="30"/>
      <c r="H291" s="30"/>
      <c r="I291" s="30"/>
      <c r="J291" s="30"/>
      <c r="N291" s="29" t="s">
        <v>348</v>
      </c>
      <c r="O291" s="38">
        <f>[3]調査一覧表!U86</f>
        <v>7</v>
      </c>
      <c r="Q291" s="29">
        <f>[2]Sheet1!U25</f>
        <v>0</v>
      </c>
      <c r="R291" s="29">
        <f>[2]Sheet1!V25</f>
        <v>0</v>
      </c>
    </row>
    <row r="292" spans="2:18" ht="12.6" customHeight="1">
      <c r="B292" s="30"/>
      <c r="C292" s="75"/>
      <c r="D292" s="30"/>
      <c r="E292" s="76"/>
      <c r="F292" s="30"/>
      <c r="G292" s="30"/>
      <c r="H292" s="30"/>
      <c r="I292" s="30"/>
      <c r="J292" s="30"/>
      <c r="N292" s="29" t="s">
        <v>347</v>
      </c>
      <c r="O292" s="38">
        <f>[3]調査一覧表!U89</f>
        <v>0</v>
      </c>
      <c r="Q292" s="29">
        <f>[2]Sheet1!U26</f>
        <v>0</v>
      </c>
      <c r="R292" s="29">
        <f>[2]Sheet1!V26</f>
        <v>0</v>
      </c>
    </row>
    <row r="293" spans="2:18" ht="12.6" customHeight="1">
      <c r="B293" s="30"/>
      <c r="C293" s="75"/>
      <c r="D293" s="30"/>
      <c r="E293" s="76"/>
      <c r="F293" s="30"/>
      <c r="G293" s="30"/>
      <c r="H293" s="30"/>
      <c r="I293" s="30"/>
      <c r="J293" s="30"/>
      <c r="N293" s="29" t="s">
        <v>346</v>
      </c>
      <c r="O293" s="38">
        <f>[3]調査一覧表!U93</f>
        <v>2</v>
      </c>
      <c r="Q293" s="29">
        <f>[2]Sheet1!U27</f>
        <v>0</v>
      </c>
      <c r="R293" s="29">
        <f>[2]Sheet1!V27</f>
        <v>0</v>
      </c>
    </row>
    <row r="294" spans="2:18" ht="12.6" customHeight="1">
      <c r="B294" s="30"/>
      <c r="C294" s="75"/>
      <c r="D294" s="30"/>
      <c r="E294" s="76"/>
      <c r="F294" s="30"/>
      <c r="G294" s="30"/>
      <c r="H294" s="30"/>
      <c r="I294" s="30"/>
      <c r="J294" s="30"/>
      <c r="N294" s="29" t="s">
        <v>345</v>
      </c>
      <c r="O294" s="38">
        <f>[3]調査一覧表!U98</f>
        <v>0</v>
      </c>
      <c r="Q294" s="29">
        <f>[2]Sheet1!U28</f>
        <v>0</v>
      </c>
      <c r="R294" s="29">
        <f>[2]Sheet1!V28</f>
        <v>0</v>
      </c>
    </row>
    <row r="295" spans="2:18" ht="12.6" customHeight="1">
      <c r="B295" s="30"/>
      <c r="C295" s="75"/>
      <c r="D295" s="30"/>
      <c r="E295" s="76"/>
      <c r="F295" s="30"/>
      <c r="G295" s="30"/>
      <c r="H295" s="30"/>
      <c r="I295" s="30"/>
      <c r="J295" s="30"/>
      <c r="N295" s="29" t="s">
        <v>344</v>
      </c>
      <c r="O295" s="38">
        <f>[3]調査一覧表!U101</f>
        <v>12</v>
      </c>
      <c r="Q295" s="29">
        <f>[2]Sheet1!U29</f>
        <v>0</v>
      </c>
      <c r="R295" s="29">
        <f>[2]Sheet1!V29</f>
        <v>0</v>
      </c>
    </row>
    <row r="296" spans="2:18" ht="12.6" customHeight="1">
      <c r="B296" s="30"/>
      <c r="C296" s="75"/>
      <c r="D296" s="30"/>
      <c r="E296" s="76"/>
      <c r="F296" s="30"/>
      <c r="G296" s="30"/>
      <c r="H296" s="30"/>
      <c r="I296" s="30"/>
      <c r="J296" s="30"/>
      <c r="N296" s="29" t="s">
        <v>343</v>
      </c>
      <c r="O296" s="38">
        <f>[3]調査一覧表!U104</f>
        <v>4</v>
      </c>
      <c r="Q296" s="29">
        <f>[2]Sheet1!U30</f>
        <v>0</v>
      </c>
      <c r="R296" s="29">
        <f>[2]Sheet1!V30</f>
        <v>0</v>
      </c>
    </row>
    <row r="297" spans="2:18" ht="12.6" customHeight="1">
      <c r="B297" s="30"/>
      <c r="C297" s="75"/>
      <c r="D297" s="30"/>
      <c r="E297" s="76"/>
      <c r="F297" s="30"/>
      <c r="G297" s="30"/>
      <c r="H297" s="30"/>
      <c r="I297" s="30"/>
      <c r="J297" s="30"/>
      <c r="N297" s="29" t="s">
        <v>342</v>
      </c>
      <c r="O297" s="38">
        <f>[3]調査一覧表!U107</f>
        <v>3</v>
      </c>
      <c r="Q297" s="29">
        <f>[2]Sheet1!U31</f>
        <v>0</v>
      </c>
      <c r="R297" s="29">
        <f>[2]Sheet1!V31</f>
        <v>0</v>
      </c>
    </row>
    <row r="298" spans="2:18" ht="12.6" customHeight="1">
      <c r="B298" s="30"/>
      <c r="C298" s="75"/>
      <c r="D298" s="30"/>
      <c r="E298" s="76"/>
      <c r="F298" s="30"/>
      <c r="G298" s="30"/>
      <c r="H298" s="30"/>
      <c r="I298" s="30"/>
      <c r="J298" s="30"/>
      <c r="N298" s="29" t="s">
        <v>341</v>
      </c>
      <c r="O298" s="38">
        <f>[3]調査一覧表!U111</f>
        <v>0</v>
      </c>
      <c r="Q298" s="29">
        <f>[2]Sheet1!U32</f>
        <v>0</v>
      </c>
      <c r="R298" s="29">
        <f>[2]Sheet1!V32</f>
        <v>0</v>
      </c>
    </row>
    <row r="299" spans="2:18" ht="12.6" customHeight="1">
      <c r="B299" s="30"/>
      <c r="C299" s="75"/>
      <c r="D299" s="30"/>
      <c r="E299" s="76"/>
      <c r="F299" s="30"/>
      <c r="G299" s="30"/>
      <c r="H299" s="30"/>
      <c r="I299" s="30"/>
      <c r="J299" s="30"/>
      <c r="N299" s="29" t="s">
        <v>340</v>
      </c>
      <c r="O299" s="38">
        <f>[3]調査一覧表!U115</f>
        <v>2</v>
      </c>
      <c r="Q299" s="29">
        <f>[2]Sheet1!U33</f>
        <v>0</v>
      </c>
      <c r="R299" s="29">
        <f>[2]Sheet1!V33</f>
        <v>0</v>
      </c>
    </row>
    <row r="300" spans="2:18" ht="12.6" customHeight="1">
      <c r="B300" s="30"/>
      <c r="C300" s="75"/>
      <c r="D300" s="30"/>
      <c r="E300" s="76"/>
      <c r="F300" s="30"/>
      <c r="G300" s="30"/>
      <c r="H300" s="30"/>
      <c r="I300" s="30"/>
      <c r="J300" s="30"/>
      <c r="N300" s="29" t="s">
        <v>339</v>
      </c>
      <c r="O300" s="38">
        <f>[3]調査一覧表!U118</f>
        <v>2</v>
      </c>
      <c r="Q300" s="29">
        <f>[2]Sheet1!U34</f>
        <v>0</v>
      </c>
      <c r="R300" s="29">
        <f>[2]Sheet1!V34</f>
        <v>0</v>
      </c>
    </row>
    <row r="301" spans="2:18" ht="12.6" customHeight="1">
      <c r="B301" s="30"/>
      <c r="C301" s="75"/>
      <c r="D301" s="30"/>
      <c r="E301" s="76"/>
      <c r="F301" s="30"/>
      <c r="G301" s="30"/>
      <c r="H301" s="30"/>
      <c r="I301" s="30"/>
      <c r="J301" s="30"/>
      <c r="N301" s="29" t="s">
        <v>338</v>
      </c>
      <c r="O301" s="38">
        <f>[3]調査一覧表!U122</f>
        <v>0</v>
      </c>
      <c r="Q301" s="29">
        <f>[2]Sheet1!U35</f>
        <v>0</v>
      </c>
      <c r="R301" s="29">
        <f>[2]Sheet1!V35</f>
        <v>0</v>
      </c>
    </row>
    <row r="302" spans="2:18" ht="12.6" customHeight="1">
      <c r="B302" s="30"/>
      <c r="C302" s="75"/>
      <c r="D302" s="30"/>
      <c r="E302" s="76"/>
      <c r="F302" s="30"/>
      <c r="G302" s="30"/>
      <c r="H302" s="30"/>
      <c r="I302" s="30"/>
      <c r="J302" s="30"/>
      <c r="N302" s="29" t="s">
        <v>337</v>
      </c>
      <c r="O302" s="38">
        <f>[3]調査一覧表!U129</f>
        <v>59</v>
      </c>
      <c r="Q302" s="29">
        <f>[2]Sheet1!U36</f>
        <v>0</v>
      </c>
      <c r="R302" s="29">
        <f>[2]Sheet1!V36</f>
        <v>0</v>
      </c>
    </row>
    <row r="303" spans="2:18" ht="12.6" customHeight="1">
      <c r="B303" s="30"/>
      <c r="C303" s="75"/>
      <c r="D303" s="30"/>
      <c r="E303" s="76"/>
      <c r="F303" s="30"/>
      <c r="G303" s="30"/>
      <c r="H303" s="30"/>
      <c r="I303" s="30"/>
      <c r="J303" s="30"/>
      <c r="N303" s="29" t="s">
        <v>336</v>
      </c>
      <c r="O303" s="38">
        <f>[3]調査一覧表!U132</f>
        <v>4</v>
      </c>
      <c r="Q303" s="29">
        <f>[2]Sheet1!U37</f>
        <v>0</v>
      </c>
      <c r="R303" s="29">
        <f>[2]Sheet1!V37</f>
        <v>0</v>
      </c>
    </row>
    <row r="304" spans="2:18" ht="12.6" customHeight="1">
      <c r="B304" s="30"/>
      <c r="C304" s="75"/>
      <c r="D304" s="30"/>
      <c r="E304" s="76"/>
      <c r="F304" s="30"/>
      <c r="G304" s="30"/>
      <c r="H304" s="30"/>
      <c r="I304" s="30"/>
      <c r="J304" s="30"/>
      <c r="N304" s="29" t="s">
        <v>335</v>
      </c>
      <c r="O304" s="38">
        <f>[3]調査一覧表!U135</f>
        <v>0</v>
      </c>
      <c r="Q304" s="29">
        <f>[2]Sheet1!U38</f>
        <v>0</v>
      </c>
      <c r="R304" s="29">
        <f>[2]Sheet1!V38</f>
        <v>0</v>
      </c>
    </row>
    <row r="305" spans="2:18" ht="12.6" customHeight="1">
      <c r="B305" s="30"/>
      <c r="C305" s="75"/>
      <c r="D305" s="30"/>
      <c r="E305" s="76"/>
      <c r="F305" s="30"/>
      <c r="G305" s="30"/>
      <c r="H305" s="30"/>
      <c r="I305" s="30"/>
      <c r="J305" s="30"/>
      <c r="N305" s="29" t="s">
        <v>334</v>
      </c>
      <c r="O305" s="38">
        <f>[3]調査一覧表!U138</f>
        <v>1</v>
      </c>
      <c r="Q305" s="29">
        <f>[2]Sheet1!U39</f>
        <v>0</v>
      </c>
      <c r="R305" s="29">
        <f>[2]Sheet1!V39</f>
        <v>0</v>
      </c>
    </row>
    <row r="306" spans="2:18" ht="12.6" customHeight="1">
      <c r="B306" s="30"/>
      <c r="C306" s="75"/>
      <c r="D306" s="30"/>
      <c r="E306" s="76"/>
      <c r="F306" s="30"/>
      <c r="G306" s="30"/>
      <c r="H306" s="30"/>
      <c r="I306" s="30"/>
      <c r="J306" s="30"/>
      <c r="N306" s="29" t="s">
        <v>333</v>
      </c>
      <c r="O306" s="38">
        <f>[3]調査一覧表!U141</f>
        <v>8</v>
      </c>
      <c r="Q306" s="29">
        <f>[2]Sheet1!U40</f>
        <v>0</v>
      </c>
      <c r="R306" s="29">
        <f>[2]Sheet1!V40</f>
        <v>0</v>
      </c>
    </row>
    <row r="307" spans="2:18" ht="12.6" customHeight="1">
      <c r="B307" s="30"/>
      <c r="C307" s="75"/>
      <c r="D307" s="30"/>
      <c r="E307" s="76"/>
      <c r="F307" s="30"/>
      <c r="G307" s="30"/>
      <c r="H307" s="30"/>
      <c r="I307" s="30"/>
      <c r="J307" s="30"/>
      <c r="N307" s="29" t="s">
        <v>332</v>
      </c>
      <c r="O307" s="38">
        <f>[3]調査一覧表!U144</f>
        <v>9</v>
      </c>
      <c r="Q307" s="29">
        <f>[2]Sheet1!U41</f>
        <v>0</v>
      </c>
      <c r="R307" s="29">
        <f>[2]Sheet1!V41</f>
        <v>0</v>
      </c>
    </row>
    <row r="308" spans="2:18" ht="12.6" customHeight="1">
      <c r="B308" s="30"/>
      <c r="C308" s="75"/>
      <c r="D308" s="30"/>
      <c r="E308" s="76"/>
      <c r="F308" s="30"/>
      <c r="G308" s="30"/>
      <c r="H308" s="30"/>
      <c r="I308" s="30"/>
      <c r="J308" s="30"/>
      <c r="N308" s="29" t="s">
        <v>331</v>
      </c>
      <c r="O308" s="38">
        <f>[3]調査一覧表!U148</f>
        <v>0</v>
      </c>
      <c r="Q308" s="29">
        <f>[2]Sheet1!U42</f>
        <v>0</v>
      </c>
      <c r="R308" s="29">
        <f>[2]Sheet1!V42</f>
        <v>0</v>
      </c>
    </row>
    <row r="309" spans="2:18" ht="12.6" customHeight="1">
      <c r="B309" s="30"/>
      <c r="C309" s="75"/>
      <c r="D309" s="30"/>
      <c r="E309" s="76"/>
      <c r="F309" s="30"/>
      <c r="G309" s="30"/>
      <c r="H309" s="30"/>
      <c r="I309" s="30"/>
      <c r="J309" s="30"/>
      <c r="N309" s="29" t="s">
        <v>330</v>
      </c>
      <c r="O309" s="38">
        <f>[3]調査一覧表!U152</f>
        <v>2</v>
      </c>
      <c r="Q309" s="29">
        <f>[2]Sheet1!U43</f>
        <v>0</v>
      </c>
      <c r="R309" s="29">
        <f>[2]Sheet1!V43</f>
        <v>0</v>
      </c>
    </row>
    <row r="310" spans="2:18" ht="12.6" customHeight="1">
      <c r="B310" s="30"/>
      <c r="C310" s="75"/>
      <c r="D310" s="30"/>
      <c r="E310" s="76"/>
      <c r="F310" s="30"/>
      <c r="G310" s="30"/>
      <c r="H310" s="30"/>
      <c r="I310" s="30"/>
      <c r="J310" s="30"/>
      <c r="N310" s="29" t="s">
        <v>329</v>
      </c>
      <c r="O310" s="38">
        <f>[3]調査一覧表!U160</f>
        <v>4</v>
      </c>
      <c r="Q310" s="29">
        <f>[2]Sheet1!U44</f>
        <v>0</v>
      </c>
      <c r="R310" s="29">
        <f>[2]Sheet1!V44</f>
        <v>0</v>
      </c>
    </row>
    <row r="311" spans="2:18" ht="12.6" customHeight="1">
      <c r="B311" s="30"/>
      <c r="C311" s="75"/>
      <c r="D311" s="30"/>
      <c r="E311" s="76"/>
      <c r="F311" s="30"/>
      <c r="G311" s="30"/>
      <c r="H311" s="30"/>
      <c r="I311" s="30"/>
      <c r="J311" s="30"/>
      <c r="N311" s="29" t="s">
        <v>328</v>
      </c>
      <c r="O311" s="38">
        <f>[3]調査一覧表!U163</f>
        <v>29</v>
      </c>
      <c r="Q311" s="29">
        <f>[2]Sheet1!U45</f>
        <v>0</v>
      </c>
      <c r="R311" s="29">
        <f>[2]Sheet1!V45</f>
        <v>0</v>
      </c>
    </row>
    <row r="312" spans="2:18" ht="12.6" customHeight="1">
      <c r="B312" s="30"/>
      <c r="C312" s="75"/>
      <c r="D312" s="30"/>
      <c r="E312" s="76"/>
      <c r="F312" s="30"/>
      <c r="G312" s="30"/>
      <c r="H312" s="30"/>
      <c r="I312" s="30"/>
      <c r="J312" s="30"/>
      <c r="N312" s="29" t="s">
        <v>327</v>
      </c>
      <c r="O312" s="38">
        <f>[3]調査一覧表!U170</f>
        <v>0</v>
      </c>
      <c r="Q312" s="29">
        <f>[2]Sheet1!U46</f>
        <v>0</v>
      </c>
      <c r="R312" s="29">
        <f>[2]Sheet1!V46</f>
        <v>0</v>
      </c>
    </row>
    <row r="313" spans="2:18" ht="12.6" customHeight="1">
      <c r="B313" s="30"/>
      <c r="C313" s="75"/>
      <c r="D313" s="30"/>
      <c r="E313" s="76"/>
      <c r="F313" s="30"/>
      <c r="G313" s="30"/>
      <c r="H313" s="30"/>
      <c r="I313" s="30"/>
      <c r="J313" s="30"/>
      <c r="N313" s="29" t="s">
        <v>326</v>
      </c>
      <c r="O313" s="38">
        <f>[3]調査一覧表!U173</f>
        <v>4</v>
      </c>
      <c r="Q313" s="29">
        <f>[2]Sheet1!U47</f>
        <v>0</v>
      </c>
      <c r="R313" s="29">
        <f>[2]Sheet1!V47</f>
        <v>0</v>
      </c>
    </row>
    <row r="314" spans="2:18" ht="12.6" customHeight="1">
      <c r="B314" s="30"/>
      <c r="C314" s="75"/>
      <c r="D314" s="30"/>
      <c r="E314" s="76"/>
      <c r="F314" s="30"/>
      <c r="G314" s="30"/>
      <c r="H314" s="30"/>
      <c r="I314" s="30"/>
      <c r="J314" s="30"/>
      <c r="N314" s="29" t="s">
        <v>325</v>
      </c>
      <c r="O314" s="38">
        <f>[3]調査一覧表!U176</f>
        <v>0</v>
      </c>
      <c r="Q314" s="29">
        <f>[2]Sheet1!U48</f>
        <v>0</v>
      </c>
      <c r="R314" s="29">
        <f>[2]Sheet1!V48</f>
        <v>0</v>
      </c>
    </row>
    <row r="315" spans="2:18" ht="12.6" customHeight="1">
      <c r="B315" s="30"/>
      <c r="C315" s="75"/>
      <c r="D315" s="30"/>
      <c r="E315" s="76"/>
      <c r="F315" s="30"/>
      <c r="G315" s="30"/>
      <c r="H315" s="30"/>
      <c r="I315" s="30"/>
      <c r="J315" s="30"/>
      <c r="N315" s="29" t="s">
        <v>324</v>
      </c>
      <c r="O315" s="38">
        <f>[3]調査一覧表!U179</f>
        <v>0</v>
      </c>
      <c r="Q315" s="29">
        <f>[2]Sheet1!U49</f>
        <v>0</v>
      </c>
      <c r="R315" s="29">
        <f>[2]Sheet1!V49</f>
        <v>0</v>
      </c>
    </row>
    <row r="316" spans="2:18" ht="12.6" customHeight="1">
      <c r="B316" s="30"/>
      <c r="C316" s="75"/>
      <c r="D316" s="30"/>
      <c r="E316" s="76"/>
      <c r="F316" s="30"/>
      <c r="G316" s="30"/>
      <c r="H316" s="30"/>
      <c r="I316" s="30"/>
      <c r="J316" s="30"/>
      <c r="N316" s="29" t="s">
        <v>323</v>
      </c>
      <c r="O316" s="38">
        <f>[3]調査一覧表!U182</f>
        <v>0</v>
      </c>
      <c r="Q316" s="29">
        <f>[2]Sheet1!U50</f>
        <v>0</v>
      </c>
      <c r="R316" s="29">
        <f>[2]Sheet1!V50</f>
        <v>0</v>
      </c>
    </row>
    <row r="317" spans="2:18" ht="12.6" customHeight="1">
      <c r="B317" s="30"/>
      <c r="C317" s="75"/>
      <c r="D317" s="30"/>
      <c r="E317" s="76"/>
      <c r="F317" s="30"/>
      <c r="G317" s="30"/>
      <c r="H317" s="30"/>
      <c r="I317" s="30"/>
      <c r="J317" s="30"/>
      <c r="N317" s="29" t="s">
        <v>322</v>
      </c>
      <c r="O317" s="38">
        <f>[3]調査一覧表!U185</f>
        <v>19</v>
      </c>
      <c r="Q317" s="29">
        <f>[2]Sheet1!U51</f>
        <v>0</v>
      </c>
      <c r="R317" s="29">
        <f>[2]Sheet1!V51</f>
        <v>0</v>
      </c>
    </row>
    <row r="318" spans="2:18" ht="12.6" customHeight="1">
      <c r="B318" s="30"/>
      <c r="C318" s="75"/>
      <c r="D318" s="30"/>
      <c r="E318" s="76"/>
      <c r="F318" s="30"/>
      <c r="G318" s="30"/>
      <c r="H318" s="30"/>
      <c r="I318" s="30"/>
      <c r="J318" s="30"/>
      <c r="N318" s="29" t="s">
        <v>321</v>
      </c>
      <c r="O318" s="38">
        <f>[3]調査一覧表!U193</f>
        <v>0</v>
      </c>
      <c r="Q318" s="29">
        <f>[2]Sheet1!U52</f>
        <v>0</v>
      </c>
      <c r="R318" s="29">
        <f>[2]Sheet1!V52</f>
        <v>0</v>
      </c>
    </row>
    <row r="319" spans="2:18" ht="12.6" customHeight="1">
      <c r="B319" s="30"/>
      <c r="C319" s="75"/>
      <c r="D319" s="30"/>
      <c r="E319" s="76"/>
      <c r="F319" s="30"/>
      <c r="G319" s="30"/>
      <c r="H319" s="30"/>
      <c r="I319" s="30"/>
      <c r="J319" s="30"/>
      <c r="N319" s="29" t="s">
        <v>320</v>
      </c>
      <c r="O319" s="38">
        <f>[3]調査一覧表!U198</f>
        <v>0</v>
      </c>
      <c r="Q319" s="29">
        <f>[2]Sheet1!U53</f>
        <v>0</v>
      </c>
      <c r="R319" s="29">
        <f>[2]Sheet1!V53</f>
        <v>0</v>
      </c>
    </row>
    <row r="320" spans="2:18" ht="12.6" customHeight="1">
      <c r="B320" s="30"/>
      <c r="C320" s="75"/>
      <c r="D320" s="30"/>
      <c r="E320" s="76"/>
      <c r="F320" s="30"/>
      <c r="G320" s="30"/>
      <c r="H320" s="30"/>
      <c r="I320" s="30"/>
      <c r="J320" s="30"/>
      <c r="N320" s="29" t="s">
        <v>319</v>
      </c>
      <c r="O320" s="38">
        <f>[3]調査一覧表!U203</f>
        <v>6</v>
      </c>
      <c r="Q320" s="29">
        <f>[2]Sheet1!U54</f>
        <v>0</v>
      </c>
      <c r="R320" s="29">
        <f>[2]Sheet1!V54</f>
        <v>0</v>
      </c>
    </row>
    <row r="321" spans="1:46" ht="12.6" customHeight="1">
      <c r="B321" s="30"/>
      <c r="C321" s="75"/>
      <c r="D321" s="30"/>
      <c r="E321" s="76"/>
      <c r="F321" s="30"/>
      <c r="G321" s="30"/>
      <c r="H321" s="30"/>
      <c r="I321" s="30"/>
      <c r="J321" s="30"/>
      <c r="N321" s="29" t="s">
        <v>318</v>
      </c>
      <c r="O321" s="38">
        <f>[3]調査一覧表!U208</f>
        <v>1</v>
      </c>
      <c r="Q321" s="29">
        <f>[2]Sheet1!U55</f>
        <v>0</v>
      </c>
      <c r="R321" s="29">
        <f>[2]Sheet1!V55</f>
        <v>0</v>
      </c>
    </row>
    <row r="322" spans="1:46" ht="12.6" customHeight="1">
      <c r="B322" s="30"/>
      <c r="C322" s="75"/>
      <c r="D322" s="30"/>
      <c r="E322" s="76"/>
      <c r="F322" s="30"/>
      <c r="G322" s="30"/>
      <c r="H322" s="30"/>
      <c r="I322" s="30"/>
      <c r="J322" s="30"/>
      <c r="N322" s="29" t="s">
        <v>317</v>
      </c>
      <c r="O322" s="38">
        <f>[3]調査一覧表!U211</f>
        <v>1</v>
      </c>
      <c r="Q322" s="29">
        <f>[2]Sheet1!U56</f>
        <v>0</v>
      </c>
      <c r="R322" s="29">
        <f>[2]Sheet1!V56</f>
        <v>0</v>
      </c>
    </row>
    <row r="323" spans="1:46" ht="12.6" customHeight="1">
      <c r="B323" s="30"/>
      <c r="C323" s="75"/>
      <c r="D323" s="30"/>
      <c r="E323" s="76"/>
      <c r="F323" s="30"/>
      <c r="G323" s="30"/>
      <c r="H323" s="30"/>
      <c r="I323" s="30"/>
      <c r="J323" s="30"/>
      <c r="N323" s="29" t="s">
        <v>316</v>
      </c>
      <c r="O323" s="38">
        <f>[3]調査一覧表!U214</f>
        <v>1</v>
      </c>
      <c r="Q323" s="29">
        <f>[2]Sheet1!U57</f>
        <v>0</v>
      </c>
      <c r="R323" s="29">
        <f>[2]Sheet1!V57</f>
        <v>0</v>
      </c>
    </row>
    <row r="324" spans="1:46" ht="12.6" customHeight="1">
      <c r="B324" s="30"/>
      <c r="C324" s="75"/>
      <c r="D324" s="30"/>
      <c r="E324" s="76"/>
      <c r="F324" s="30"/>
      <c r="G324" s="30"/>
      <c r="H324" s="30"/>
      <c r="I324" s="30"/>
      <c r="J324" s="30"/>
      <c r="N324" s="29" t="s">
        <v>315</v>
      </c>
      <c r="O324" s="38">
        <f>[3]調査一覧表!U217</f>
        <v>4</v>
      </c>
      <c r="Q324" s="29">
        <f>[2]Sheet1!U58</f>
        <v>0</v>
      </c>
      <c r="R324" s="29">
        <f>[2]Sheet1!V58</f>
        <v>0</v>
      </c>
    </row>
    <row r="325" spans="1:46" ht="12.6" customHeight="1">
      <c r="B325" s="30"/>
      <c r="C325" s="75"/>
      <c r="D325" s="30"/>
      <c r="E325" s="76"/>
      <c r="F325" s="30"/>
      <c r="G325" s="30"/>
      <c r="H325" s="30"/>
      <c r="I325" s="30"/>
      <c r="J325" s="30"/>
      <c r="N325" s="29" t="s">
        <v>314</v>
      </c>
      <c r="O325" s="38">
        <f>[3]調査一覧表!U220</f>
        <v>0</v>
      </c>
      <c r="Q325" s="29">
        <f>[2]Sheet1!U59</f>
        <v>0</v>
      </c>
      <c r="R325" s="29">
        <f>[2]Sheet1!V59</f>
        <v>0</v>
      </c>
    </row>
    <row r="326" spans="1:46" ht="12.6" customHeight="1">
      <c r="B326" s="30"/>
      <c r="C326" s="75"/>
      <c r="D326" s="30"/>
      <c r="E326" s="76"/>
      <c r="F326" s="30"/>
      <c r="G326" s="30"/>
      <c r="H326" s="30"/>
      <c r="I326" s="30"/>
      <c r="J326" s="30"/>
    </row>
    <row r="327" spans="1:46" ht="12.6" customHeight="1">
      <c r="B327" s="30"/>
      <c r="C327" s="75"/>
      <c r="D327" s="30"/>
      <c r="E327" s="76"/>
      <c r="F327" s="30"/>
      <c r="G327" s="30"/>
      <c r="H327" s="30"/>
      <c r="I327" s="30"/>
      <c r="J327" s="30"/>
    </row>
    <row r="328" spans="1:46" ht="12.6" customHeight="1">
      <c r="B328" s="30"/>
      <c r="C328" s="75"/>
      <c r="D328" s="30"/>
      <c r="E328" s="76"/>
      <c r="F328" s="30"/>
      <c r="G328" s="30"/>
      <c r="H328" s="30"/>
      <c r="I328" s="30"/>
      <c r="J328" s="30"/>
    </row>
    <row r="329" spans="1:46" ht="12.6" customHeight="1">
      <c r="B329" s="30"/>
      <c r="C329" s="75"/>
      <c r="D329" s="30"/>
      <c r="E329" s="76"/>
      <c r="F329" s="30"/>
      <c r="G329" s="30"/>
      <c r="H329" s="30"/>
      <c r="I329" s="30"/>
      <c r="J329" s="30"/>
    </row>
    <row r="330" spans="1:46" ht="12.6" customHeight="1">
      <c r="B330" s="30"/>
      <c r="C330" s="75"/>
      <c r="D330" s="30"/>
      <c r="E330" s="76"/>
      <c r="F330" s="30"/>
      <c r="G330" s="30"/>
      <c r="H330" s="30"/>
      <c r="I330" s="30"/>
      <c r="J330" s="30"/>
    </row>
    <row r="331" spans="1:46" ht="12.6" customHeight="1">
      <c r="B331" s="30"/>
      <c r="C331" s="75"/>
      <c r="D331" s="30"/>
      <c r="E331" s="76"/>
      <c r="F331" s="30"/>
      <c r="G331" s="30"/>
      <c r="H331" s="30"/>
      <c r="I331" s="30"/>
      <c r="J331" s="30"/>
    </row>
    <row r="332" spans="1:46" ht="12.6" customHeight="1">
      <c r="B332" s="30"/>
      <c r="C332" s="75"/>
      <c r="D332" s="30"/>
      <c r="E332" s="76"/>
      <c r="F332" s="30"/>
      <c r="G332" s="30"/>
      <c r="H332" s="30"/>
      <c r="I332" s="30"/>
      <c r="J332" s="30"/>
    </row>
    <row r="333" spans="1:46" s="30" customFormat="1" ht="12.6" customHeight="1">
      <c r="A333" s="29"/>
      <c r="C333" s="75"/>
      <c r="E333" s="76"/>
      <c r="L333" s="29"/>
      <c r="M333" s="37"/>
      <c r="N333" s="29"/>
      <c r="O333" s="38"/>
      <c r="P333" s="29"/>
      <c r="Q333" s="29"/>
      <c r="R333" s="29"/>
      <c r="S333" s="29"/>
      <c r="T333" s="29"/>
      <c r="W333" s="45"/>
      <c r="X333" s="45"/>
      <c r="Y333" s="45"/>
      <c r="Z333" s="45"/>
      <c r="AA333" s="45"/>
      <c r="AB333" s="45"/>
      <c r="AC333" s="45"/>
      <c r="AD333" s="45"/>
      <c r="AE333" s="45"/>
      <c r="AF333" s="46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</row>
    <row r="334" spans="1:46" s="30" customFormat="1" ht="12.6" customHeight="1">
      <c r="A334" s="29"/>
      <c r="C334" s="75"/>
      <c r="E334" s="76"/>
      <c r="L334" s="29"/>
      <c r="M334" s="37"/>
      <c r="N334" s="29"/>
      <c r="O334" s="38"/>
      <c r="P334" s="29"/>
      <c r="Q334" s="29"/>
      <c r="R334" s="29"/>
      <c r="S334" s="29"/>
      <c r="T334" s="29"/>
      <c r="W334" s="45"/>
      <c r="X334" s="45"/>
      <c r="Y334" s="45"/>
      <c r="Z334" s="45"/>
      <c r="AA334" s="45"/>
      <c r="AB334" s="45"/>
      <c r="AC334" s="45"/>
      <c r="AD334" s="45"/>
      <c r="AE334" s="45"/>
      <c r="AF334" s="46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</row>
    <row r="335" spans="1:46" s="30" customFormat="1" ht="12.6" customHeight="1">
      <c r="A335" s="29"/>
      <c r="C335" s="75"/>
      <c r="E335" s="76"/>
      <c r="L335" s="29"/>
      <c r="M335" s="37"/>
      <c r="N335" s="29"/>
      <c r="O335" s="38"/>
      <c r="P335" s="29"/>
      <c r="Q335" s="29"/>
      <c r="R335" s="29"/>
      <c r="S335" s="29"/>
      <c r="T335" s="29"/>
      <c r="W335" s="45"/>
      <c r="X335" s="45"/>
      <c r="Y335" s="45"/>
      <c r="Z335" s="45"/>
      <c r="AA335" s="45"/>
      <c r="AB335" s="45"/>
      <c r="AC335" s="45"/>
      <c r="AD335" s="45"/>
      <c r="AE335" s="45"/>
      <c r="AF335" s="46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</row>
  </sheetData>
  <mergeCells count="96">
    <mergeCell ref="B2:D3"/>
    <mergeCell ref="L2:N3"/>
    <mergeCell ref="W2:Y3"/>
    <mergeCell ref="B4:E4"/>
    <mergeCell ref="F4:J5"/>
    <mergeCell ref="L4:O4"/>
    <mergeCell ref="P4:T5"/>
    <mergeCell ref="W4:Z6"/>
    <mergeCell ref="AA4:AE5"/>
    <mergeCell ref="B5:C6"/>
    <mergeCell ref="D5:E6"/>
    <mergeCell ref="L5:M6"/>
    <mergeCell ref="N5:O6"/>
    <mergeCell ref="F6:F10"/>
    <mergeCell ref="G6:J6"/>
    <mergeCell ref="P6:P10"/>
    <mergeCell ref="Q6:T6"/>
    <mergeCell ref="AA6:AA10"/>
    <mergeCell ref="AB6:AE6"/>
    <mergeCell ref="B7:B10"/>
    <mergeCell ref="C7:C10"/>
    <mergeCell ref="D7:D10"/>
    <mergeCell ref="E7:E10"/>
    <mergeCell ref="G7:J7"/>
    <mergeCell ref="AD7:AE7"/>
    <mergeCell ref="S8:S9"/>
    <mergeCell ref="T8:T9"/>
    <mergeCell ref="AB8:AB9"/>
    <mergeCell ref="AC8:AC9"/>
    <mergeCell ref="Q7:T7"/>
    <mergeCell ref="W7:X10"/>
    <mergeCell ref="Y7:Y10"/>
    <mergeCell ref="Z7:Z10"/>
    <mergeCell ref="AB7:AC7"/>
    <mergeCell ref="AD8:AD9"/>
    <mergeCell ref="AE8:AE9"/>
    <mergeCell ref="B11:B15"/>
    <mergeCell ref="C11:C15"/>
    <mergeCell ref="B16:B22"/>
    <mergeCell ref="C16:C22"/>
    <mergeCell ref="G8:G9"/>
    <mergeCell ref="H8:H9"/>
    <mergeCell ref="I8:I9"/>
    <mergeCell ref="J8:J9"/>
    <mergeCell ref="Q8:Q9"/>
    <mergeCell ref="R8:R9"/>
    <mergeCell ref="L7:L10"/>
    <mergeCell ref="M7:M10"/>
    <mergeCell ref="N7:N10"/>
    <mergeCell ref="O7:O10"/>
    <mergeCell ref="B23:B30"/>
    <mergeCell ref="C23:C30"/>
    <mergeCell ref="B31:B41"/>
    <mergeCell ref="C31:C41"/>
    <mergeCell ref="B42:B49"/>
    <mergeCell ref="C42:C49"/>
    <mergeCell ref="B50:B56"/>
    <mergeCell ref="C50:C56"/>
    <mergeCell ref="B58:B61"/>
    <mergeCell ref="C58:C61"/>
    <mergeCell ref="B62:B67"/>
    <mergeCell ref="C62:C67"/>
    <mergeCell ref="B70:B72"/>
    <mergeCell ref="C70:C72"/>
    <mergeCell ref="B73:B76"/>
    <mergeCell ref="C73:C76"/>
    <mergeCell ref="B77:B79"/>
    <mergeCell ref="C77:C79"/>
    <mergeCell ref="B80:B81"/>
    <mergeCell ref="C80:C81"/>
    <mergeCell ref="B94:B98"/>
    <mergeCell ref="C94:C98"/>
    <mergeCell ref="B99:B105"/>
    <mergeCell ref="C99:C105"/>
    <mergeCell ref="B106:B107"/>
    <mergeCell ref="C106:C107"/>
    <mergeCell ref="B108:B111"/>
    <mergeCell ref="C108:C111"/>
    <mergeCell ref="B112:B114"/>
    <mergeCell ref="C112:C114"/>
    <mergeCell ref="B115:B116"/>
    <mergeCell ref="C115:C116"/>
    <mergeCell ref="B119:B120"/>
    <mergeCell ref="C119:C120"/>
    <mergeCell ref="D128:D129"/>
    <mergeCell ref="G128:G129"/>
    <mergeCell ref="H128:H129"/>
    <mergeCell ref="I128:I129"/>
    <mergeCell ref="J128:J129"/>
    <mergeCell ref="D134:D135"/>
    <mergeCell ref="E134:E135"/>
    <mergeCell ref="G134:G135"/>
    <mergeCell ref="H134:H135"/>
    <mergeCell ref="I134:I135"/>
    <mergeCell ref="J134:J135"/>
    <mergeCell ref="E128:E129"/>
  </mergeCells>
  <phoneticPr fontId="3"/>
  <conditionalFormatting sqref="AB11:AC64">
    <cfRule type="expression" dxfId="3" priority="1">
      <formula>#REF!=1</formula>
    </cfRule>
    <cfRule type="expression" dxfId="2" priority="2">
      <formula>#REF!=2</formula>
    </cfRule>
  </conditionalFormatting>
  <hyperlinks>
    <hyperlink ref="B1" location="路線リスト!A1" display="路線リストへ"/>
  </hyperlinks>
  <printOptions horizontalCentered="1" verticalCentered="1"/>
  <pageMargins left="0.31496062992125984" right="0.31496062992125984" top="0.39370078740157483" bottom="0.39370078740157483" header="0.51181102362204722" footer="0.31496062992125984"/>
  <pageSetup paperSize="262" scale="98" fitToHeight="0" pageOrder="overThenDown" orientation="landscape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30" zoomScaleNormal="100" zoomScaleSheetLayoutView="13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103</v>
      </c>
      <c r="C10" s="80" t="s">
        <v>26</v>
      </c>
      <c r="D10" s="33">
        <v>60010</v>
      </c>
      <c r="E10" s="34" t="s">
        <v>258</v>
      </c>
      <c r="F10" s="35" t="s">
        <v>188</v>
      </c>
      <c r="G10" s="81">
        <v>201</v>
      </c>
      <c r="H10" s="81">
        <v>164</v>
      </c>
      <c r="I10" s="81">
        <v>1457</v>
      </c>
      <c r="J10" s="81">
        <v>1621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24" zoomScaleNormal="100" zoomScaleSheetLayoutView="124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105</v>
      </c>
      <c r="C10" s="80" t="s">
        <v>27</v>
      </c>
      <c r="D10" s="33">
        <v>60030</v>
      </c>
      <c r="E10" s="34" t="s">
        <v>259</v>
      </c>
      <c r="F10" s="35" t="s">
        <v>183</v>
      </c>
      <c r="G10" s="81">
        <v>82</v>
      </c>
      <c r="H10" s="81">
        <v>59</v>
      </c>
      <c r="I10" s="81">
        <v>182</v>
      </c>
      <c r="J10" s="81">
        <v>241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18" zoomScaleNormal="100" zoomScaleSheetLayoutView="118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118</v>
      </c>
      <c r="C10" s="80" t="s">
        <v>28</v>
      </c>
      <c r="D10" s="33">
        <v>60040</v>
      </c>
      <c r="E10" s="34" t="s">
        <v>260</v>
      </c>
      <c r="F10" s="35" t="s">
        <v>207</v>
      </c>
      <c r="G10" s="81">
        <v>6498</v>
      </c>
      <c r="H10" s="81">
        <v>959</v>
      </c>
      <c r="I10" s="81">
        <v>214</v>
      </c>
      <c r="J10" s="81">
        <v>1173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42" zoomScaleNormal="100" zoomScaleSheetLayoutView="142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119</v>
      </c>
      <c r="C10" s="80" t="s">
        <v>29</v>
      </c>
      <c r="D10" s="33">
        <v>60050</v>
      </c>
      <c r="E10" s="34" t="s">
        <v>261</v>
      </c>
      <c r="F10" s="35" t="s">
        <v>207</v>
      </c>
      <c r="G10" s="81">
        <v>3518</v>
      </c>
      <c r="H10" s="81">
        <v>1578</v>
      </c>
      <c r="I10" s="81">
        <v>176</v>
      </c>
      <c r="J10" s="81">
        <v>1754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24" zoomScaleNormal="100" zoomScaleSheetLayoutView="124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120</v>
      </c>
      <c r="C10" s="80" t="s">
        <v>30</v>
      </c>
      <c r="D10" s="33">
        <v>60060</v>
      </c>
      <c r="E10" s="34" t="s">
        <v>262</v>
      </c>
      <c r="F10" s="35" t="s">
        <v>207</v>
      </c>
      <c r="G10" s="81">
        <v>2957</v>
      </c>
      <c r="H10" s="81">
        <v>1495</v>
      </c>
      <c r="I10" s="81">
        <v>1179</v>
      </c>
      <c r="J10" s="81">
        <v>2674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121</v>
      </c>
      <c r="C10" s="80" t="s">
        <v>31</v>
      </c>
      <c r="D10" s="33">
        <v>60070</v>
      </c>
      <c r="E10" s="34" t="s">
        <v>263</v>
      </c>
      <c r="F10" s="35" t="s">
        <v>198</v>
      </c>
      <c r="G10" s="81">
        <v>4495</v>
      </c>
      <c r="H10" s="81">
        <v>271</v>
      </c>
      <c r="I10" s="81">
        <v>1377</v>
      </c>
      <c r="J10" s="81">
        <v>1648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132</v>
      </c>
      <c r="C10" s="80" t="s">
        <v>32</v>
      </c>
      <c r="D10" s="33">
        <v>60080</v>
      </c>
      <c r="E10" s="34" t="s">
        <v>264</v>
      </c>
      <c r="F10" s="35" t="s">
        <v>198</v>
      </c>
      <c r="G10" s="81">
        <v>6699</v>
      </c>
      <c r="H10" s="81">
        <v>1123</v>
      </c>
      <c r="I10" s="81">
        <v>657</v>
      </c>
      <c r="J10" s="81">
        <v>1780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8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144</v>
      </c>
      <c r="C10" s="80" t="s">
        <v>33</v>
      </c>
      <c r="D10" s="33">
        <v>60090</v>
      </c>
      <c r="E10" s="34" t="s">
        <v>265</v>
      </c>
      <c r="F10" s="35" t="s">
        <v>198</v>
      </c>
      <c r="G10" s="81">
        <v>5619</v>
      </c>
      <c r="H10" s="81">
        <v>812</v>
      </c>
      <c r="I10" s="81">
        <v>213</v>
      </c>
      <c r="J10" s="81">
        <v>1025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s="30" customFormat="1" ht="12.6" customHeight="1">
      <c r="A206" s="29"/>
      <c r="C206" s="75"/>
      <c r="E206" s="76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154</v>
      </c>
      <c r="C10" s="93" t="s">
        <v>370</v>
      </c>
      <c r="D10" s="33">
        <v>60100</v>
      </c>
      <c r="E10" s="34" t="s">
        <v>266</v>
      </c>
      <c r="F10" s="35" t="s">
        <v>198</v>
      </c>
      <c r="G10" s="81">
        <v>34</v>
      </c>
      <c r="H10" s="81">
        <v>68</v>
      </c>
      <c r="I10" s="81">
        <v>21</v>
      </c>
      <c r="J10" s="81">
        <v>89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159</v>
      </c>
      <c r="C10" s="80" t="s">
        <v>35</v>
      </c>
      <c r="D10" s="33">
        <v>60110</v>
      </c>
      <c r="E10" s="34" t="s">
        <v>267</v>
      </c>
      <c r="F10" s="35" t="s">
        <v>207</v>
      </c>
      <c r="G10" s="81">
        <v>1662</v>
      </c>
      <c r="H10" s="81">
        <v>3927</v>
      </c>
      <c r="I10" s="81">
        <v>82</v>
      </c>
      <c r="J10" s="81">
        <v>4009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J14"/>
  <sheetViews>
    <sheetView showGridLines="0" view="pageBreakPreview" zoomScale="160" zoomScaleNormal="100" zoomScaleSheetLayoutView="160" workbookViewId="0">
      <selection activeCell="E17" sqref="E17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191" t="s">
        <v>164</v>
      </c>
      <c r="C3" s="188"/>
      <c r="D3" s="188"/>
      <c r="E3" s="188"/>
      <c r="F3" s="192" t="s">
        <v>165</v>
      </c>
      <c r="G3" s="193"/>
      <c r="H3" s="193"/>
      <c r="I3" s="193"/>
      <c r="J3" s="194"/>
    </row>
    <row r="4" spans="1:10" s="63" customFormat="1" ht="12.9" customHeight="1">
      <c r="A4" s="66"/>
      <c r="B4" s="186" t="s">
        <v>166</v>
      </c>
      <c r="C4" s="187"/>
      <c r="D4" s="184" t="s">
        <v>167</v>
      </c>
      <c r="E4" s="188"/>
      <c r="F4" s="195"/>
      <c r="G4" s="196"/>
      <c r="H4" s="196"/>
      <c r="I4" s="196"/>
      <c r="J4" s="197"/>
    </row>
    <row r="5" spans="1:10" s="63" customFormat="1" ht="12.9" customHeight="1">
      <c r="A5" s="66"/>
      <c r="B5" s="187"/>
      <c r="C5" s="187"/>
      <c r="D5" s="188"/>
      <c r="E5" s="188"/>
      <c r="F5" s="184" t="s">
        <v>168</v>
      </c>
      <c r="G5" s="183" t="s">
        <v>169</v>
      </c>
      <c r="H5" s="189"/>
      <c r="I5" s="189"/>
      <c r="J5" s="189"/>
    </row>
    <row r="6" spans="1:10" s="63" customFormat="1" ht="12.9" customHeight="1">
      <c r="A6" s="66"/>
      <c r="B6" s="198" t="s">
        <v>379</v>
      </c>
      <c r="C6" s="200" t="s">
        <v>380</v>
      </c>
      <c r="D6" s="185" t="s">
        <v>170</v>
      </c>
      <c r="E6" s="184" t="s">
        <v>171</v>
      </c>
      <c r="F6" s="184"/>
      <c r="G6" s="189" t="s">
        <v>172</v>
      </c>
      <c r="H6" s="189"/>
      <c r="I6" s="189"/>
      <c r="J6" s="188"/>
    </row>
    <row r="7" spans="1:10" s="63" customFormat="1" ht="12.9" customHeight="1">
      <c r="A7" s="66"/>
      <c r="B7" s="199"/>
      <c r="C7" s="201"/>
      <c r="D7" s="202"/>
      <c r="E7" s="201"/>
      <c r="F7" s="184"/>
      <c r="G7" s="183" t="s">
        <v>173</v>
      </c>
      <c r="H7" s="183" t="s">
        <v>174</v>
      </c>
      <c r="I7" s="183" t="s">
        <v>175</v>
      </c>
      <c r="J7" s="183" t="s">
        <v>176</v>
      </c>
    </row>
    <row r="8" spans="1:10" s="63" customFormat="1" ht="12.9" customHeight="1">
      <c r="A8" s="66"/>
      <c r="B8" s="199"/>
      <c r="C8" s="201"/>
      <c r="D8" s="202"/>
      <c r="E8" s="201"/>
      <c r="F8" s="184"/>
      <c r="G8" s="184"/>
      <c r="H8" s="185"/>
      <c r="I8" s="185"/>
      <c r="J8" s="185"/>
    </row>
    <row r="9" spans="1:10" s="63" customFormat="1" ht="12.9" customHeight="1">
      <c r="A9" s="66"/>
      <c r="B9" s="199"/>
      <c r="C9" s="201"/>
      <c r="D9" s="202"/>
      <c r="E9" s="201"/>
      <c r="F9" s="184"/>
      <c r="G9" s="32" t="s">
        <v>177</v>
      </c>
      <c r="H9" s="32" t="s">
        <v>178</v>
      </c>
      <c r="I9" s="32" t="s">
        <v>178</v>
      </c>
      <c r="J9" s="32" t="s">
        <v>179</v>
      </c>
    </row>
    <row r="10" spans="1:10" ht="12.9" customHeight="1">
      <c r="A10" s="30"/>
      <c r="B10" s="127">
        <v>16</v>
      </c>
      <c r="C10" s="124" t="s">
        <v>6</v>
      </c>
      <c r="D10" s="33">
        <v>11020</v>
      </c>
      <c r="E10" s="34" t="s">
        <v>181</v>
      </c>
      <c r="F10" s="35" t="s">
        <v>180</v>
      </c>
      <c r="G10" s="36">
        <v>273</v>
      </c>
      <c r="H10" s="36">
        <v>485</v>
      </c>
      <c r="I10" s="36">
        <v>14</v>
      </c>
      <c r="J10" s="36">
        <v>499</v>
      </c>
    </row>
    <row r="11" spans="1:10" ht="12.9" customHeight="1">
      <c r="A11" s="30"/>
      <c r="B11" s="143"/>
      <c r="C11" s="144"/>
      <c r="D11" s="33">
        <v>11040</v>
      </c>
      <c r="E11" s="34" t="s">
        <v>182</v>
      </c>
      <c r="F11" s="35" t="s">
        <v>183</v>
      </c>
      <c r="G11" s="36">
        <v>547</v>
      </c>
      <c r="H11" s="36">
        <v>1267</v>
      </c>
      <c r="I11" s="36">
        <v>61</v>
      </c>
      <c r="J11" s="36">
        <v>1328</v>
      </c>
    </row>
    <row r="12" spans="1:10" ht="12.9" customHeight="1">
      <c r="A12" s="30"/>
      <c r="B12" s="143"/>
      <c r="C12" s="144"/>
      <c r="D12" s="33">
        <v>11050</v>
      </c>
      <c r="E12" s="34" t="s">
        <v>184</v>
      </c>
      <c r="F12" s="35" t="s">
        <v>183</v>
      </c>
      <c r="G12" s="36">
        <v>132</v>
      </c>
      <c r="H12" s="36">
        <v>508</v>
      </c>
      <c r="I12" s="36">
        <v>5</v>
      </c>
      <c r="J12" s="36">
        <v>513</v>
      </c>
    </row>
    <row r="13" spans="1:10" ht="12.9" customHeight="1">
      <c r="A13" s="30"/>
      <c r="B13" s="143"/>
      <c r="C13" s="144"/>
      <c r="D13" s="33">
        <v>11060</v>
      </c>
      <c r="E13" s="34" t="s">
        <v>185</v>
      </c>
      <c r="F13" s="35" t="s">
        <v>183</v>
      </c>
      <c r="G13" s="36">
        <v>64</v>
      </c>
      <c r="H13" s="36">
        <v>341</v>
      </c>
      <c r="I13" s="36">
        <v>20</v>
      </c>
      <c r="J13" s="36">
        <v>361</v>
      </c>
    </row>
    <row r="14" spans="1:10" ht="12.9" customHeight="1">
      <c r="A14" s="30"/>
      <c r="B14" s="123"/>
      <c r="C14" s="145"/>
      <c r="D14" s="33">
        <v>11070</v>
      </c>
      <c r="E14" s="34" t="s">
        <v>186</v>
      </c>
      <c r="F14" s="35" t="s">
        <v>183</v>
      </c>
      <c r="G14" s="36">
        <v>110</v>
      </c>
      <c r="H14" s="36">
        <v>957</v>
      </c>
      <c r="I14" s="36">
        <v>19</v>
      </c>
      <c r="J14" s="36">
        <v>976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4"/>
    <mergeCell ref="C10:C14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5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19">
        <v>164</v>
      </c>
      <c r="C10" s="121" t="s">
        <v>36</v>
      </c>
      <c r="D10" s="33">
        <v>60120</v>
      </c>
      <c r="E10" s="34" t="s">
        <v>268</v>
      </c>
      <c r="F10" s="35" t="s">
        <v>198</v>
      </c>
      <c r="G10" s="81">
        <v>169</v>
      </c>
      <c r="H10" s="81">
        <v>362</v>
      </c>
      <c r="I10" s="81">
        <v>221</v>
      </c>
      <c r="J10" s="81">
        <v>583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0"/>
      <c r="C11" s="121"/>
      <c r="D11" s="33">
        <v>60130</v>
      </c>
      <c r="E11" s="34" t="s">
        <v>269</v>
      </c>
      <c r="F11" s="35" t="s">
        <v>183</v>
      </c>
      <c r="G11" s="81">
        <v>1819</v>
      </c>
      <c r="H11" s="81">
        <v>779</v>
      </c>
      <c r="I11" s="81">
        <v>1075</v>
      </c>
      <c r="J11" s="81">
        <v>1854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120"/>
      <c r="C12" s="121"/>
      <c r="D12" s="33">
        <v>60140</v>
      </c>
      <c r="E12" s="34" t="s">
        <v>270</v>
      </c>
      <c r="F12" s="35" t="s">
        <v>180</v>
      </c>
      <c r="G12" s="81">
        <v>7751</v>
      </c>
      <c r="H12" s="81">
        <v>550</v>
      </c>
      <c r="I12" s="81">
        <v>529</v>
      </c>
      <c r="J12" s="81">
        <v>1079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9" customHeight="1">
      <c r="A13" s="30"/>
      <c r="B13" s="120"/>
      <c r="C13" s="121"/>
      <c r="D13" s="33">
        <v>60150</v>
      </c>
      <c r="E13" s="34" t="s">
        <v>271</v>
      </c>
      <c r="F13" s="35" t="s">
        <v>183</v>
      </c>
      <c r="G13" s="81">
        <v>2590</v>
      </c>
      <c r="H13" s="81">
        <v>2421</v>
      </c>
      <c r="I13" s="81">
        <v>1867</v>
      </c>
      <c r="J13" s="81">
        <v>4288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9" customHeight="1">
      <c r="A14" s="30"/>
      <c r="B14" s="120"/>
      <c r="C14" s="121"/>
      <c r="D14" s="33">
        <v>60160</v>
      </c>
      <c r="E14" s="34" t="s">
        <v>272</v>
      </c>
      <c r="F14" s="35" t="s">
        <v>207</v>
      </c>
      <c r="G14" s="81">
        <v>2378</v>
      </c>
      <c r="H14" s="81">
        <v>1907</v>
      </c>
      <c r="I14" s="81">
        <v>527</v>
      </c>
      <c r="J14" s="81">
        <v>2434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9" customHeight="1">
      <c r="A15" s="30"/>
      <c r="B15" s="83"/>
      <c r="C15" s="83"/>
      <c r="D15" s="83"/>
      <c r="E15" s="83"/>
      <c r="F15" s="83"/>
      <c r="G15" s="83"/>
      <c r="H15" s="83"/>
      <c r="I15" s="83"/>
      <c r="J15" s="8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4"/>
    <mergeCell ref="C10:C14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7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27">
        <v>165</v>
      </c>
      <c r="C10" s="124" t="s">
        <v>37</v>
      </c>
      <c r="D10" s="33">
        <v>60170</v>
      </c>
      <c r="E10" s="34" t="s">
        <v>273</v>
      </c>
      <c r="F10" s="35" t="s">
        <v>198</v>
      </c>
      <c r="G10" s="81">
        <v>35</v>
      </c>
      <c r="H10" s="81">
        <v>0</v>
      </c>
      <c r="I10" s="81">
        <v>620</v>
      </c>
      <c r="J10" s="81">
        <v>620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32"/>
      <c r="C11" s="133"/>
      <c r="D11" s="33">
        <v>60180</v>
      </c>
      <c r="E11" s="34" t="s">
        <v>274</v>
      </c>
      <c r="F11" s="35" t="s">
        <v>180</v>
      </c>
      <c r="G11" s="81">
        <v>172</v>
      </c>
      <c r="H11" s="81">
        <v>272</v>
      </c>
      <c r="I11" s="81">
        <v>146</v>
      </c>
      <c r="J11" s="81">
        <v>418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132"/>
      <c r="C12" s="133"/>
      <c r="D12" s="33">
        <v>60190</v>
      </c>
      <c r="E12" s="34" t="s">
        <v>275</v>
      </c>
      <c r="F12" s="35" t="s">
        <v>198</v>
      </c>
      <c r="G12" s="81">
        <v>537</v>
      </c>
      <c r="H12" s="81">
        <v>0</v>
      </c>
      <c r="I12" s="81">
        <v>996</v>
      </c>
      <c r="J12" s="81">
        <v>996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9" customHeight="1">
      <c r="A13" s="30"/>
      <c r="B13" s="132"/>
      <c r="C13" s="133"/>
      <c r="D13" s="33">
        <v>60200</v>
      </c>
      <c r="E13" s="34" t="s">
        <v>276</v>
      </c>
      <c r="F13" s="35" t="s">
        <v>183</v>
      </c>
      <c r="G13" s="81">
        <v>288</v>
      </c>
      <c r="H13" s="81">
        <v>145</v>
      </c>
      <c r="I13" s="81">
        <v>159</v>
      </c>
      <c r="J13" s="81">
        <v>304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9" customHeight="1">
      <c r="A14" s="30"/>
      <c r="B14" s="128"/>
      <c r="C14" s="131"/>
      <c r="D14" s="33">
        <v>60210</v>
      </c>
      <c r="E14" s="34" t="s">
        <v>277</v>
      </c>
      <c r="F14" s="35" t="s">
        <v>207</v>
      </c>
      <c r="G14" s="81">
        <v>638</v>
      </c>
      <c r="H14" s="81">
        <v>0</v>
      </c>
      <c r="I14" s="81">
        <v>1378</v>
      </c>
      <c r="J14" s="81">
        <v>1378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9" customHeight="1">
      <c r="A15" s="30"/>
      <c r="B15" s="128"/>
      <c r="C15" s="131"/>
      <c r="D15" s="33">
        <v>60220</v>
      </c>
      <c r="E15" s="34" t="s">
        <v>278</v>
      </c>
      <c r="F15" s="35" t="s">
        <v>188</v>
      </c>
      <c r="G15" s="81">
        <v>188</v>
      </c>
      <c r="H15" s="81">
        <v>0</v>
      </c>
      <c r="I15" s="81">
        <v>497</v>
      </c>
      <c r="J15" s="81">
        <v>497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12.9" customHeight="1">
      <c r="A16" s="30"/>
      <c r="B16" s="129"/>
      <c r="C16" s="125"/>
      <c r="D16" s="33">
        <v>60230</v>
      </c>
      <c r="E16" s="34" t="s">
        <v>279</v>
      </c>
      <c r="F16" s="35" t="s">
        <v>207</v>
      </c>
      <c r="G16" s="81">
        <v>629</v>
      </c>
      <c r="H16" s="81">
        <v>678</v>
      </c>
      <c r="I16" s="81">
        <v>901</v>
      </c>
      <c r="J16" s="81">
        <v>1579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12.9" customHeight="1">
      <c r="A17" s="30"/>
      <c r="B17" s="83"/>
      <c r="C17" s="83"/>
      <c r="D17" s="83"/>
      <c r="E17" s="83"/>
      <c r="F17" s="83"/>
      <c r="G17" s="83"/>
      <c r="H17" s="83"/>
      <c r="I17" s="83"/>
      <c r="J17" s="83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6"/>
    <mergeCell ref="C10:C16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209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19">
        <v>213</v>
      </c>
      <c r="C10" s="126" t="s">
        <v>495</v>
      </c>
      <c r="D10" s="33">
        <v>60240</v>
      </c>
      <c r="E10" s="34" t="s">
        <v>280</v>
      </c>
      <c r="F10" s="35" t="s">
        <v>207</v>
      </c>
      <c r="G10" s="81">
        <v>6379</v>
      </c>
      <c r="H10" s="81">
        <v>4033</v>
      </c>
      <c r="I10" s="81">
        <v>833</v>
      </c>
      <c r="J10" s="81">
        <v>4866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0"/>
      <c r="C11" s="121"/>
      <c r="D11" s="33">
        <v>60250</v>
      </c>
      <c r="E11" s="34" t="s">
        <v>281</v>
      </c>
      <c r="F11" s="35" t="s">
        <v>188</v>
      </c>
      <c r="G11" s="81">
        <v>168</v>
      </c>
      <c r="H11" s="81">
        <v>0</v>
      </c>
      <c r="I11" s="81">
        <v>678</v>
      </c>
      <c r="J11" s="81">
        <v>678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83"/>
      <c r="C12" s="83"/>
      <c r="D12" s="83"/>
      <c r="E12" s="83"/>
      <c r="F12" s="83"/>
      <c r="G12" s="83"/>
      <c r="H12" s="83"/>
      <c r="I12" s="83"/>
      <c r="J12" s="8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9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86" customFormat="1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86" customFormat="1" ht="12.4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86" customFormat="1" ht="6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86" customFormat="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86" customFormat="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86" customFormat="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86" customFormat="1" ht="12.4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86" customFormat="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86" customFormat="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86" customFormat="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6" customFormat="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86" customFormat="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6" customFormat="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86" customFormat="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6" customFormat="1" ht="12.6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84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86" customFormat="1" ht="12.6" customHeight="1">
      <c r="A30" s="30"/>
      <c r="B30" s="85"/>
      <c r="C30" s="85"/>
      <c r="D30" s="85"/>
      <c r="E30" s="85"/>
      <c r="F30" s="85"/>
      <c r="G30" s="85"/>
      <c r="H30" s="85"/>
      <c r="I30" s="85"/>
      <c r="J30" s="85"/>
      <c r="K30" s="84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86" customFormat="1" ht="12.6" customHeight="1">
      <c r="A31" s="30"/>
      <c r="K31" s="84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86" customFormat="1" ht="12.6" customHeight="1">
      <c r="A32" s="30"/>
      <c r="K32" s="84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86" customFormat="1" ht="12.6" customHeight="1">
      <c r="A33" s="30"/>
      <c r="K33" s="84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86" customFormat="1" ht="12.6" customHeight="1">
      <c r="A34" s="30"/>
      <c r="K34" s="84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86" customFormat="1" ht="12.6" customHeight="1">
      <c r="A35" s="30"/>
      <c r="K35" s="84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86" customFormat="1" ht="12.6" customHeight="1">
      <c r="A36" s="30"/>
      <c r="K36" s="84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86" customFormat="1" ht="12.6" customHeight="1">
      <c r="A37" s="30"/>
      <c r="K37" s="84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86" customFormat="1" ht="12.6" customHeight="1">
      <c r="A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86" customFormat="1" ht="12.6" customHeight="1">
      <c r="A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86" customFormat="1" ht="12.6" customHeight="1">
      <c r="A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86" customFormat="1" ht="12.6" customHeight="1">
      <c r="A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86" customFormat="1" ht="12.6" customHeight="1">
      <c r="A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86" customFormat="1" ht="12.6" customHeight="1">
      <c r="A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s="86" customFormat="1" ht="12.6" customHeight="1">
      <c r="A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s="86" customFormat="1" ht="12.6" customHeight="1">
      <c r="A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s="86" customFormat="1" ht="12.6" customHeight="1">
      <c r="A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s="86" customFormat="1" ht="12.6" customHeight="1">
      <c r="A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s="86" customFormat="1" ht="12.6" customHeight="1">
      <c r="A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s="86" customFormat="1" ht="12.6" customHeight="1">
      <c r="A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s="86" customFormat="1" ht="12.6" customHeight="1">
      <c r="A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s="86" customFormat="1" ht="12.6" customHeight="1">
      <c r="A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s="86" customFormat="1" ht="12.6" customHeight="1">
      <c r="A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s="86" customFormat="1" ht="12.6" customHeight="1">
      <c r="A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s="86" customFormat="1" ht="12.6" customHeight="1">
      <c r="A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s="86" customFormat="1" ht="12.6" customHeight="1">
      <c r="A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s="86" customFormat="1" ht="12.6" customHeight="1">
      <c r="A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s="86" customFormat="1" ht="12.6" customHeight="1">
      <c r="A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s="86" customFormat="1" ht="12.6" customHeight="1">
      <c r="A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s="86" customFormat="1" ht="12.6" customHeight="1">
      <c r="A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s="86" customFormat="1" ht="12.6" customHeight="1">
      <c r="A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s="86" customFormat="1" ht="12.6" customHeight="1">
      <c r="A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s="86" customFormat="1" ht="12.6" customHeight="1">
      <c r="A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s="86" customFormat="1" ht="12.6" customHeight="1">
      <c r="A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s="86" customFormat="1" ht="12.6" customHeight="1">
      <c r="A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s="86" customFormat="1" ht="12.6" customHeight="1">
      <c r="A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s="86" customFormat="1" ht="12.6" customHeight="1">
      <c r="A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s="86" customFormat="1" ht="12.6" customHeight="1">
      <c r="A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s="86" customFormat="1" ht="12.6" customHeight="1">
      <c r="A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s="86" customFormat="1" ht="12.6" customHeight="1">
      <c r="A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s="86" customFormat="1" ht="12.6" customHeight="1">
      <c r="A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s="86" customFormat="1" ht="12.6" customHeight="1">
      <c r="A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s="86" customFormat="1" ht="12.6" customHeight="1">
      <c r="A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s="86" customFormat="1" ht="12.6" customHeight="1">
      <c r="A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s="86" customFormat="1" ht="12.6" customHeight="1">
      <c r="A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s="86" customFormat="1" ht="12.6" customHeight="1">
      <c r="A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s="86" customFormat="1" ht="12.6" customHeight="1">
      <c r="A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86" customFormat="1" ht="12.6" customHeight="1">
      <c r="A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s="86" customFormat="1" ht="12.6" customHeight="1">
      <c r="A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s="86" customFormat="1" ht="12.6" customHeight="1">
      <c r="A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s="86" customFormat="1" ht="12.6" customHeight="1">
      <c r="A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s="86" customFormat="1" ht="12.6" customHeight="1">
      <c r="A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86" customFormat="1" ht="12.6" customHeight="1">
      <c r="A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86" customFormat="1" ht="12.6" customHeight="1">
      <c r="A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86" customFormat="1" ht="12.6" customHeight="1">
      <c r="A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86" customFormat="1" ht="12.6" customHeight="1">
      <c r="A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86" customFormat="1" ht="12.6" customHeight="1">
      <c r="A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86" customFormat="1" ht="12.6" customHeight="1">
      <c r="A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86" customFormat="1" ht="12.6" customHeight="1">
      <c r="A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86" customFormat="1" ht="12.6" customHeight="1">
      <c r="A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86" customFormat="1" ht="12.6" customHeight="1">
      <c r="A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86" customFormat="1" ht="12.6" customHeight="1">
      <c r="A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86" customFormat="1" ht="12.6" customHeight="1">
      <c r="A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86" customFormat="1" ht="12.6" customHeight="1">
      <c r="A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86" customFormat="1" ht="12.6" customHeight="1">
      <c r="A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86" customFormat="1" ht="12.6" customHeight="1">
      <c r="A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86" customFormat="1" ht="12.6" customHeight="1">
      <c r="A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s="86" customFormat="1" ht="12.6" customHeight="1">
      <c r="A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s="86" customFormat="1" ht="12.6" customHeight="1">
      <c r="A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86" customFormat="1" ht="12.6" customHeight="1">
      <c r="A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s="86" customFormat="1" ht="12.6" customHeight="1">
      <c r="A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s="86" customFormat="1" ht="12.6" customHeight="1">
      <c r="A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s="86" customFormat="1" ht="12.6" customHeight="1">
      <c r="A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86" customFormat="1" ht="12.6" customHeight="1">
      <c r="A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86" customFormat="1" ht="12.6" customHeight="1">
      <c r="A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86" customFormat="1" ht="12.6" customHeight="1">
      <c r="A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86" customFormat="1" ht="12.6" customHeight="1">
      <c r="A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86" customFormat="1" ht="12.6" customHeight="1">
      <c r="A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86" customFormat="1" ht="12.6" customHeight="1">
      <c r="A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86" customFormat="1" ht="12.6" customHeight="1">
      <c r="A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86" customFormat="1" ht="12.6" customHeight="1">
      <c r="A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86" customFormat="1" ht="12.6" customHeight="1">
      <c r="A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86" customFormat="1" ht="12.6" customHeight="1">
      <c r="A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86" customFormat="1" ht="12.6" customHeight="1">
      <c r="A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86" customFormat="1" ht="12.6" customHeight="1">
      <c r="A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86" customFormat="1" ht="12.6" customHeight="1">
      <c r="A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86" customFormat="1" ht="12.6" customHeight="1">
      <c r="A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86" customFormat="1" ht="12.6" customHeight="1">
      <c r="A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86" customFormat="1" ht="12.6" customHeight="1">
      <c r="A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86" customFormat="1" ht="12.6" customHeight="1">
      <c r="A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86" customFormat="1" ht="12.6" customHeight="1">
      <c r="A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86" customFormat="1" ht="12.6" customHeight="1">
      <c r="A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86" customFormat="1" ht="12.6" customHeight="1">
      <c r="A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86" customFormat="1" ht="12.6" customHeight="1">
      <c r="A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86" customFormat="1" ht="12.6" customHeight="1">
      <c r="A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86" customFormat="1" ht="12.6" customHeight="1">
      <c r="A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86" customFormat="1" ht="12.6" customHeight="1">
      <c r="A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86" customFormat="1" ht="12.6" customHeight="1">
      <c r="A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86" customFormat="1" ht="12.6" customHeight="1">
      <c r="A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86" customFormat="1" ht="12.6" customHeight="1">
      <c r="A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86" customFormat="1" ht="12.6" customHeight="1">
      <c r="A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86" customFormat="1" ht="12.6" customHeight="1">
      <c r="A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86" customFormat="1" ht="12.6" customHeight="1">
      <c r="A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86" customFormat="1" ht="12.6" customHeight="1">
      <c r="A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86" customFormat="1" ht="12.6" customHeight="1">
      <c r="A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86" customFormat="1" ht="12.6" customHeight="1">
      <c r="A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86" customFormat="1" ht="12.6" customHeight="1">
      <c r="A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86" customFormat="1" ht="12.6" customHeight="1">
      <c r="A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86" customFormat="1" ht="12.6" customHeight="1">
      <c r="A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86" customFormat="1" ht="12.6" customHeight="1">
      <c r="A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s="86" customFormat="1" ht="12.6" customHeight="1">
      <c r="A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s="86" customFormat="1" ht="12.6" customHeight="1">
      <c r="A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s="86" customFormat="1" ht="12.6" customHeight="1">
      <c r="A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s="86" customFormat="1" ht="12.6" customHeight="1">
      <c r="A143" s="30"/>
      <c r="B143" s="56"/>
      <c r="C143" s="56"/>
      <c r="D143" s="87"/>
      <c r="E143" s="88"/>
      <c r="F143" s="89"/>
      <c r="G143" s="90"/>
      <c r="H143" s="90"/>
      <c r="I143" s="90"/>
      <c r="J143" s="9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76"/>
      <c r="C145" s="75"/>
      <c r="D145" s="76"/>
      <c r="E145" s="76"/>
      <c r="F145" s="76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1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1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1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1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1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1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1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1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1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1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1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1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1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1:10" ht="12.6" customHeight="1">
      <c r="B206" s="30"/>
      <c r="C206" s="75"/>
      <c r="D206" s="30"/>
      <c r="E206" s="76"/>
      <c r="F206" s="30"/>
      <c r="G206" s="30"/>
      <c r="H206" s="30"/>
      <c r="I206" s="30"/>
      <c r="J206" s="30"/>
    </row>
    <row r="207" spans="1:10" s="30" customFormat="1" ht="12.6" customHeight="1">
      <c r="A207" s="29"/>
      <c r="C207" s="75"/>
      <c r="E207" s="76"/>
    </row>
    <row r="208" spans="1:10" s="30" customFormat="1" ht="12.6" customHeight="1">
      <c r="A208" s="29"/>
      <c r="C208" s="75"/>
      <c r="E208" s="76"/>
    </row>
    <row r="209" spans="1:5" s="30" customFormat="1" ht="12.6" customHeight="1">
      <c r="A209" s="29"/>
      <c r="C209" s="75"/>
      <c r="E209" s="76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1"/>
    <mergeCell ref="C10:C11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4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27">
        <v>214</v>
      </c>
      <c r="C10" s="130" t="s">
        <v>496</v>
      </c>
      <c r="D10" s="33">
        <v>60260</v>
      </c>
      <c r="E10" s="34" t="s">
        <v>282</v>
      </c>
      <c r="F10" s="35" t="s">
        <v>183</v>
      </c>
      <c r="G10" s="81">
        <v>163</v>
      </c>
      <c r="H10" s="81">
        <v>110</v>
      </c>
      <c r="I10" s="81">
        <v>45</v>
      </c>
      <c r="J10" s="81">
        <v>155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8"/>
      <c r="C11" s="131"/>
      <c r="D11" s="33">
        <v>60280</v>
      </c>
      <c r="E11" s="34" t="s">
        <v>283</v>
      </c>
      <c r="F11" s="35" t="s">
        <v>183</v>
      </c>
      <c r="G11" s="81">
        <v>187</v>
      </c>
      <c r="H11" s="81">
        <v>10</v>
      </c>
      <c r="I11" s="81">
        <v>663</v>
      </c>
      <c r="J11" s="81">
        <v>673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128"/>
      <c r="C12" s="131"/>
      <c r="D12" s="33">
        <v>60290</v>
      </c>
      <c r="E12" s="34" t="s">
        <v>284</v>
      </c>
      <c r="F12" s="35" t="s">
        <v>183</v>
      </c>
      <c r="G12" s="81">
        <v>1044</v>
      </c>
      <c r="H12" s="81">
        <v>3224</v>
      </c>
      <c r="I12" s="81">
        <v>632</v>
      </c>
      <c r="J12" s="81">
        <v>3856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9" customHeight="1">
      <c r="A13" s="30"/>
      <c r="B13" s="129"/>
      <c r="C13" s="125"/>
      <c r="D13" s="33">
        <v>60300</v>
      </c>
      <c r="E13" s="34" t="s">
        <v>285</v>
      </c>
      <c r="F13" s="35" t="s">
        <v>198</v>
      </c>
      <c r="G13" s="81">
        <v>740</v>
      </c>
      <c r="H13" s="81">
        <v>2129</v>
      </c>
      <c r="I13" s="81">
        <v>56</v>
      </c>
      <c r="J13" s="81">
        <v>2185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86" customFormat="1" ht="12.9" customHeight="1">
      <c r="A14" s="30"/>
      <c r="B14" s="83"/>
      <c r="C14" s="83"/>
      <c r="D14" s="83"/>
      <c r="E14" s="83"/>
      <c r="F14" s="83"/>
      <c r="G14" s="83"/>
      <c r="H14" s="83"/>
      <c r="I14" s="83"/>
      <c r="J14" s="8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3"/>
    <mergeCell ref="C10:C13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3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19">
        <v>215</v>
      </c>
      <c r="C10" s="121" t="s">
        <v>286</v>
      </c>
      <c r="D10" s="33">
        <v>60310</v>
      </c>
      <c r="E10" s="34" t="s">
        <v>287</v>
      </c>
      <c r="F10" s="35" t="s">
        <v>188</v>
      </c>
      <c r="G10" s="81">
        <v>817</v>
      </c>
      <c r="H10" s="81">
        <v>0</v>
      </c>
      <c r="I10" s="81">
        <v>939</v>
      </c>
      <c r="J10" s="81">
        <v>939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0"/>
      <c r="C11" s="121"/>
      <c r="D11" s="33">
        <v>60320</v>
      </c>
      <c r="E11" s="34" t="s">
        <v>288</v>
      </c>
      <c r="F11" s="35" t="s">
        <v>207</v>
      </c>
      <c r="G11" s="81">
        <v>680</v>
      </c>
      <c r="H11" s="81">
        <v>751</v>
      </c>
      <c r="I11" s="81">
        <v>733</v>
      </c>
      <c r="J11" s="81">
        <v>1484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86" customFormat="1" ht="12.9" customHeight="1">
      <c r="A12" s="30"/>
      <c r="B12" s="120"/>
      <c r="C12" s="121"/>
      <c r="D12" s="33">
        <v>60330</v>
      </c>
      <c r="E12" s="34" t="s">
        <v>289</v>
      </c>
      <c r="F12" s="35" t="s">
        <v>207</v>
      </c>
      <c r="G12" s="81">
        <v>2746</v>
      </c>
      <c r="H12" s="81">
        <v>3165</v>
      </c>
      <c r="I12" s="81">
        <v>638</v>
      </c>
      <c r="J12" s="81">
        <v>3803</v>
      </c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86" customFormat="1" ht="12.9" customHeight="1">
      <c r="A13" s="30"/>
      <c r="B13" s="83"/>
      <c r="C13" s="83"/>
      <c r="D13" s="83"/>
      <c r="E13" s="83"/>
      <c r="F13" s="83"/>
      <c r="G13" s="83"/>
      <c r="H13" s="83"/>
      <c r="I13" s="83"/>
      <c r="J13" s="8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2"/>
    <mergeCell ref="C10:C12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19">
        <v>216</v>
      </c>
      <c r="C10" s="121" t="s">
        <v>290</v>
      </c>
      <c r="D10" s="33">
        <v>60340</v>
      </c>
      <c r="E10" s="34" t="s">
        <v>291</v>
      </c>
      <c r="F10" s="35" t="s">
        <v>198</v>
      </c>
      <c r="G10" s="81">
        <v>64</v>
      </c>
      <c r="H10" s="81">
        <v>0</v>
      </c>
      <c r="I10" s="81">
        <v>350</v>
      </c>
      <c r="J10" s="81">
        <v>350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0"/>
      <c r="C11" s="121"/>
      <c r="D11" s="33">
        <v>60350</v>
      </c>
      <c r="E11" s="34" t="s">
        <v>292</v>
      </c>
      <c r="F11" s="35" t="s">
        <v>183</v>
      </c>
      <c r="G11" s="81">
        <v>274</v>
      </c>
      <c r="H11" s="81">
        <v>554</v>
      </c>
      <c r="I11" s="81">
        <v>92</v>
      </c>
      <c r="J11" s="81">
        <v>646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1"/>
    <mergeCell ref="C10:C11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235</v>
      </c>
      <c r="C10" s="80" t="s">
        <v>497</v>
      </c>
      <c r="D10" s="33">
        <v>60360</v>
      </c>
      <c r="E10" s="34" t="s">
        <v>293</v>
      </c>
      <c r="F10" s="35" t="s">
        <v>188</v>
      </c>
      <c r="G10" s="81">
        <v>1049</v>
      </c>
      <c r="H10" s="81">
        <v>466</v>
      </c>
      <c r="I10" s="81">
        <v>153</v>
      </c>
      <c r="J10" s="81">
        <v>619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92">
        <v>322</v>
      </c>
      <c r="C10" s="80" t="s">
        <v>498</v>
      </c>
      <c r="D10" s="33">
        <v>60370</v>
      </c>
      <c r="E10" s="34" t="s">
        <v>294</v>
      </c>
      <c r="F10" s="35" t="s">
        <v>183</v>
      </c>
      <c r="G10" s="81">
        <v>76</v>
      </c>
      <c r="H10" s="81">
        <v>605</v>
      </c>
      <c r="I10" s="81">
        <v>68</v>
      </c>
      <c r="J10" s="81">
        <v>673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122">
        <v>324</v>
      </c>
      <c r="C10" s="124" t="s">
        <v>45</v>
      </c>
      <c r="D10" s="33">
        <v>60380</v>
      </c>
      <c r="E10" s="34" t="s">
        <v>295</v>
      </c>
      <c r="F10" s="35" t="s">
        <v>207</v>
      </c>
      <c r="G10" s="81">
        <v>70</v>
      </c>
      <c r="H10" s="81">
        <v>168</v>
      </c>
      <c r="I10" s="81">
        <v>66</v>
      </c>
      <c r="J10" s="81">
        <v>234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86" customFormat="1" ht="12.9" customHeight="1">
      <c r="A11" s="30"/>
      <c r="B11" s="123"/>
      <c r="C11" s="125"/>
      <c r="D11" s="33">
        <v>60390</v>
      </c>
      <c r="E11" s="34" t="s">
        <v>296</v>
      </c>
      <c r="F11" s="35" t="s">
        <v>198</v>
      </c>
      <c r="G11" s="81">
        <v>142</v>
      </c>
      <c r="H11" s="81">
        <v>275</v>
      </c>
      <c r="I11" s="81">
        <v>43</v>
      </c>
      <c r="J11" s="81">
        <v>318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</sheetData>
  <mergeCells count="18"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  <mergeCell ref="B10:B11"/>
    <mergeCell ref="C10:C11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33">
        <v>325</v>
      </c>
      <c r="C10" s="80" t="s">
        <v>499</v>
      </c>
      <c r="D10" s="33">
        <v>60410</v>
      </c>
      <c r="E10" s="34" t="s">
        <v>297</v>
      </c>
      <c r="F10" s="35" t="s">
        <v>183</v>
      </c>
      <c r="G10" s="81">
        <v>5</v>
      </c>
      <c r="H10" s="81">
        <v>0</v>
      </c>
      <c r="I10" s="81">
        <v>41</v>
      </c>
      <c r="J10" s="81">
        <v>41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J16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191" t="s">
        <v>164</v>
      </c>
      <c r="C3" s="188"/>
      <c r="D3" s="188"/>
      <c r="E3" s="188"/>
      <c r="F3" s="192" t="s">
        <v>165</v>
      </c>
      <c r="G3" s="193"/>
      <c r="H3" s="193"/>
      <c r="I3" s="193"/>
      <c r="J3" s="194"/>
    </row>
    <row r="4" spans="1:10" s="63" customFormat="1" ht="12.9" customHeight="1">
      <c r="A4" s="66"/>
      <c r="B4" s="186" t="s">
        <v>166</v>
      </c>
      <c r="C4" s="187"/>
      <c r="D4" s="184" t="s">
        <v>167</v>
      </c>
      <c r="E4" s="188"/>
      <c r="F4" s="195"/>
      <c r="G4" s="196"/>
      <c r="H4" s="196"/>
      <c r="I4" s="196"/>
      <c r="J4" s="197"/>
    </row>
    <row r="5" spans="1:10" s="63" customFormat="1" ht="12.9" customHeight="1">
      <c r="A5" s="66"/>
      <c r="B5" s="187"/>
      <c r="C5" s="187"/>
      <c r="D5" s="188"/>
      <c r="E5" s="188"/>
      <c r="F5" s="184" t="s">
        <v>168</v>
      </c>
      <c r="G5" s="183" t="s">
        <v>169</v>
      </c>
      <c r="H5" s="189"/>
      <c r="I5" s="189"/>
      <c r="J5" s="189"/>
    </row>
    <row r="6" spans="1:10" s="63" customFormat="1" ht="12.9" customHeight="1">
      <c r="A6" s="66"/>
      <c r="B6" s="198" t="s">
        <v>379</v>
      </c>
      <c r="C6" s="200" t="s">
        <v>380</v>
      </c>
      <c r="D6" s="185" t="s">
        <v>170</v>
      </c>
      <c r="E6" s="184" t="s">
        <v>171</v>
      </c>
      <c r="F6" s="184"/>
      <c r="G6" s="189" t="s">
        <v>172</v>
      </c>
      <c r="H6" s="189"/>
      <c r="I6" s="189"/>
      <c r="J6" s="188"/>
    </row>
    <row r="7" spans="1:10" s="63" customFormat="1" ht="12.9" customHeight="1">
      <c r="A7" s="66"/>
      <c r="B7" s="199"/>
      <c r="C7" s="201"/>
      <c r="D7" s="202"/>
      <c r="E7" s="201"/>
      <c r="F7" s="184"/>
      <c r="G7" s="183" t="s">
        <v>173</v>
      </c>
      <c r="H7" s="183" t="s">
        <v>174</v>
      </c>
      <c r="I7" s="183" t="s">
        <v>175</v>
      </c>
      <c r="J7" s="183" t="s">
        <v>176</v>
      </c>
    </row>
    <row r="8" spans="1:10" s="63" customFormat="1" ht="12.9" customHeight="1">
      <c r="A8" s="66"/>
      <c r="B8" s="199"/>
      <c r="C8" s="201"/>
      <c r="D8" s="202"/>
      <c r="E8" s="201"/>
      <c r="F8" s="184"/>
      <c r="G8" s="184"/>
      <c r="H8" s="185"/>
      <c r="I8" s="185"/>
      <c r="J8" s="185"/>
    </row>
    <row r="9" spans="1:10" s="63" customFormat="1" ht="12.9" customHeight="1">
      <c r="A9" s="66"/>
      <c r="B9" s="199"/>
      <c r="C9" s="201"/>
      <c r="D9" s="202"/>
      <c r="E9" s="201"/>
      <c r="F9" s="184"/>
      <c r="G9" s="32" t="s">
        <v>177</v>
      </c>
      <c r="H9" s="32" t="s">
        <v>178</v>
      </c>
      <c r="I9" s="32" t="s">
        <v>178</v>
      </c>
      <c r="J9" s="32" t="s">
        <v>179</v>
      </c>
    </row>
    <row r="10" spans="1:10" ht="12.9" customHeight="1">
      <c r="A10" s="30"/>
      <c r="B10" s="127">
        <v>17</v>
      </c>
      <c r="C10" s="124" t="s">
        <v>7</v>
      </c>
      <c r="D10" s="33">
        <v>12010</v>
      </c>
      <c r="E10" s="34" t="s">
        <v>187</v>
      </c>
      <c r="F10" s="35" t="s">
        <v>188</v>
      </c>
      <c r="G10" s="36">
        <v>1737</v>
      </c>
      <c r="H10" s="36">
        <v>3179</v>
      </c>
      <c r="I10" s="36">
        <v>118</v>
      </c>
      <c r="J10" s="36">
        <v>3297</v>
      </c>
    </row>
    <row r="11" spans="1:10" ht="12.9" customHeight="1">
      <c r="A11" s="30"/>
      <c r="B11" s="128"/>
      <c r="C11" s="131"/>
      <c r="D11" s="33">
        <v>12020</v>
      </c>
      <c r="E11" s="34" t="s">
        <v>189</v>
      </c>
      <c r="F11" s="35" t="s">
        <v>180</v>
      </c>
      <c r="G11" s="36">
        <v>285</v>
      </c>
      <c r="H11" s="36">
        <v>1744</v>
      </c>
      <c r="I11" s="36">
        <v>19</v>
      </c>
      <c r="J11" s="36">
        <v>1763</v>
      </c>
    </row>
    <row r="12" spans="1:10" ht="12.9" customHeight="1">
      <c r="A12" s="30"/>
      <c r="B12" s="128"/>
      <c r="C12" s="131"/>
      <c r="D12" s="33">
        <v>12030</v>
      </c>
      <c r="E12" s="34" t="s">
        <v>190</v>
      </c>
      <c r="F12" s="35" t="s">
        <v>183</v>
      </c>
      <c r="G12" s="36">
        <v>93</v>
      </c>
      <c r="H12" s="36">
        <v>892</v>
      </c>
      <c r="I12" s="36">
        <v>71</v>
      </c>
      <c r="J12" s="36">
        <v>963</v>
      </c>
    </row>
    <row r="13" spans="1:10" ht="12.9" customHeight="1">
      <c r="A13" s="30"/>
      <c r="B13" s="128"/>
      <c r="C13" s="131"/>
      <c r="D13" s="33">
        <v>12070</v>
      </c>
      <c r="E13" s="34" t="s">
        <v>191</v>
      </c>
      <c r="F13" s="35" t="s">
        <v>188</v>
      </c>
      <c r="G13" s="36">
        <v>2314</v>
      </c>
      <c r="H13" s="36">
        <v>3324</v>
      </c>
      <c r="I13" s="36">
        <v>834</v>
      </c>
      <c r="J13" s="36">
        <v>4158</v>
      </c>
    </row>
    <row r="14" spans="1:10" ht="12.9" customHeight="1">
      <c r="A14" s="30"/>
      <c r="B14" s="128"/>
      <c r="C14" s="131"/>
      <c r="D14" s="33">
        <v>12080</v>
      </c>
      <c r="E14" s="34" t="s">
        <v>192</v>
      </c>
      <c r="F14" s="35" t="s">
        <v>183</v>
      </c>
      <c r="G14" s="36">
        <v>605</v>
      </c>
      <c r="H14" s="36">
        <v>1267</v>
      </c>
      <c r="I14" s="36">
        <v>315</v>
      </c>
      <c r="J14" s="36">
        <v>1582</v>
      </c>
    </row>
    <row r="15" spans="1:10" ht="12.9" customHeight="1">
      <c r="A15" s="30"/>
      <c r="B15" s="128"/>
      <c r="C15" s="131"/>
      <c r="D15" s="33">
        <v>12090</v>
      </c>
      <c r="E15" s="34" t="s">
        <v>193</v>
      </c>
      <c r="F15" s="35" t="s">
        <v>183</v>
      </c>
      <c r="G15" s="36">
        <v>615</v>
      </c>
      <c r="H15" s="36">
        <v>1870</v>
      </c>
      <c r="I15" s="36">
        <v>379</v>
      </c>
      <c r="J15" s="36">
        <v>2249</v>
      </c>
    </row>
    <row r="16" spans="1:10" ht="12.9" customHeight="1">
      <c r="A16" s="30"/>
      <c r="B16" s="129"/>
      <c r="C16" s="125"/>
      <c r="D16" s="33">
        <v>12040</v>
      </c>
      <c r="E16" s="34" t="s">
        <v>194</v>
      </c>
      <c r="F16" s="35" t="s">
        <v>195</v>
      </c>
      <c r="G16" s="36">
        <v>106</v>
      </c>
      <c r="H16" s="36">
        <v>792</v>
      </c>
      <c r="I16" s="36">
        <v>29</v>
      </c>
      <c r="J16" s="36">
        <v>821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6"/>
    <mergeCell ref="C10:C16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33">
        <v>381</v>
      </c>
      <c r="C10" s="80" t="s">
        <v>500</v>
      </c>
      <c r="D10" s="33">
        <v>60420</v>
      </c>
      <c r="E10" s="34" t="s">
        <v>298</v>
      </c>
      <c r="F10" s="35" t="s">
        <v>183</v>
      </c>
      <c r="G10" s="81">
        <v>693</v>
      </c>
      <c r="H10" s="81">
        <v>1653</v>
      </c>
      <c r="I10" s="81">
        <v>38</v>
      </c>
      <c r="J10" s="81">
        <v>1691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33">
        <v>398</v>
      </c>
      <c r="C10" s="80" t="s">
        <v>501</v>
      </c>
      <c r="D10" s="33">
        <v>60430</v>
      </c>
      <c r="E10" s="34" t="s">
        <v>299</v>
      </c>
      <c r="F10" s="35" t="s">
        <v>198</v>
      </c>
      <c r="G10" s="81">
        <v>824</v>
      </c>
      <c r="H10" s="81">
        <v>1330</v>
      </c>
      <c r="I10" s="81">
        <v>556</v>
      </c>
      <c r="J10" s="81">
        <v>1886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AE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31" width="9" style="30"/>
    <col min="32" max="16384" width="9" style="29"/>
  </cols>
  <sheetData>
    <row r="1" spans="1:31" ht="5.25" customHeight="1">
      <c r="A1" s="28"/>
      <c r="B1" s="168" t="s">
        <v>375</v>
      </c>
      <c r="C1" s="169"/>
      <c r="D1" s="169"/>
      <c r="E1" s="77"/>
    </row>
    <row r="2" spans="1:31" s="66" customFormat="1" ht="13.5" customHeight="1">
      <c r="A2" s="78"/>
      <c r="B2" s="190"/>
      <c r="C2" s="190"/>
      <c r="D2" s="190"/>
      <c r="E2" s="31" t="s">
        <v>517</v>
      </c>
      <c r="F2" s="65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s="66" customFormat="1" ht="12.9" customHeight="1">
      <c r="B3" s="232" t="s">
        <v>164</v>
      </c>
      <c r="C3" s="229"/>
      <c r="D3" s="229"/>
      <c r="E3" s="229"/>
      <c r="F3" s="233" t="s">
        <v>165</v>
      </c>
      <c r="G3" s="234"/>
      <c r="H3" s="234"/>
      <c r="I3" s="234"/>
      <c r="J3" s="235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66" customFormat="1" ht="12.9" customHeight="1">
      <c r="B4" s="226" t="s">
        <v>166</v>
      </c>
      <c r="C4" s="227"/>
      <c r="D4" s="228" t="s">
        <v>167</v>
      </c>
      <c r="E4" s="229"/>
      <c r="F4" s="236"/>
      <c r="G4" s="237"/>
      <c r="H4" s="237"/>
      <c r="I4" s="237"/>
      <c r="J4" s="238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s="66" customFormat="1" ht="12.9" customHeight="1">
      <c r="B5" s="227"/>
      <c r="C5" s="227"/>
      <c r="D5" s="229"/>
      <c r="E5" s="229"/>
      <c r="F5" s="228" t="s">
        <v>168</v>
      </c>
      <c r="G5" s="230" t="s">
        <v>169</v>
      </c>
      <c r="H5" s="231"/>
      <c r="I5" s="231"/>
      <c r="J5" s="231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s="66" customFormat="1" ht="12.9" customHeight="1">
      <c r="B6" s="240" t="s">
        <v>379</v>
      </c>
      <c r="C6" s="242" t="s">
        <v>380</v>
      </c>
      <c r="D6" s="239" t="s">
        <v>170</v>
      </c>
      <c r="E6" s="228" t="s">
        <v>171</v>
      </c>
      <c r="F6" s="228"/>
      <c r="G6" s="231" t="s">
        <v>172</v>
      </c>
      <c r="H6" s="231"/>
      <c r="I6" s="231"/>
      <c r="J6" s="229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6" customFormat="1" ht="12.9" customHeight="1">
      <c r="B7" s="241"/>
      <c r="C7" s="243"/>
      <c r="D7" s="244"/>
      <c r="E7" s="243"/>
      <c r="F7" s="228"/>
      <c r="G7" s="230" t="s">
        <v>173</v>
      </c>
      <c r="H7" s="230" t="s">
        <v>174</v>
      </c>
      <c r="I7" s="230" t="s">
        <v>175</v>
      </c>
      <c r="J7" s="230" t="s">
        <v>176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</row>
    <row r="8" spans="1:31" s="66" customFormat="1" ht="12.9" customHeight="1">
      <c r="B8" s="241"/>
      <c r="C8" s="243"/>
      <c r="D8" s="244"/>
      <c r="E8" s="243"/>
      <c r="F8" s="228"/>
      <c r="G8" s="228"/>
      <c r="H8" s="239"/>
      <c r="I8" s="239"/>
      <c r="J8" s="239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1:31" s="66" customFormat="1" ht="12.9" customHeight="1">
      <c r="B9" s="241"/>
      <c r="C9" s="243"/>
      <c r="D9" s="244"/>
      <c r="E9" s="243"/>
      <c r="F9" s="228"/>
      <c r="G9" s="91" t="s">
        <v>177</v>
      </c>
      <c r="H9" s="91" t="s">
        <v>178</v>
      </c>
      <c r="I9" s="91" t="s">
        <v>178</v>
      </c>
      <c r="J9" s="91" t="s">
        <v>179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</row>
    <row r="10" spans="1:31" s="86" customFormat="1" ht="12.9" customHeight="1">
      <c r="A10" s="30"/>
      <c r="B10" s="33">
        <v>399</v>
      </c>
      <c r="C10" s="80" t="s">
        <v>502</v>
      </c>
      <c r="D10" s="33">
        <v>60440</v>
      </c>
      <c r="E10" s="34" t="s">
        <v>300</v>
      </c>
      <c r="F10" s="35" t="s">
        <v>198</v>
      </c>
      <c r="G10" s="81">
        <v>2565</v>
      </c>
      <c r="H10" s="81">
        <v>2063</v>
      </c>
      <c r="I10" s="81">
        <v>272</v>
      </c>
      <c r="J10" s="81">
        <v>2335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</sheetData>
  <mergeCells count="16">
    <mergeCell ref="B4:C5"/>
    <mergeCell ref="D4:E5"/>
    <mergeCell ref="F5:F9"/>
    <mergeCell ref="G5:J5"/>
    <mergeCell ref="B1:D2"/>
    <mergeCell ref="B3:E3"/>
    <mergeCell ref="F3:J4"/>
    <mergeCell ref="H7:H8"/>
    <mergeCell ref="I7:I8"/>
    <mergeCell ref="J7:J8"/>
    <mergeCell ref="B6:B9"/>
    <mergeCell ref="C6:C9"/>
    <mergeCell ref="D6:D9"/>
    <mergeCell ref="E6:E9"/>
    <mergeCell ref="G6:J6"/>
    <mergeCell ref="G7:G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53</v>
      </c>
      <c r="C10" s="80" t="s">
        <v>503</v>
      </c>
      <c r="D10" s="33">
        <v>80010</v>
      </c>
      <c r="E10" s="34" t="s">
        <v>301</v>
      </c>
      <c r="F10" s="35" t="s">
        <v>207</v>
      </c>
      <c r="G10" s="81">
        <v>367</v>
      </c>
      <c r="H10" s="81">
        <v>77</v>
      </c>
      <c r="I10" s="81">
        <v>11</v>
      </c>
      <c r="J10" s="81">
        <v>88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81</v>
      </c>
      <c r="C10" s="80" t="s">
        <v>504</v>
      </c>
      <c r="D10" s="33">
        <v>80020</v>
      </c>
      <c r="E10" s="34" t="s">
        <v>302</v>
      </c>
      <c r="F10" s="35" t="s">
        <v>207</v>
      </c>
      <c r="G10" s="81">
        <v>1053</v>
      </c>
      <c r="H10" s="81">
        <v>1493</v>
      </c>
      <c r="I10" s="81">
        <v>165</v>
      </c>
      <c r="J10" s="81">
        <v>1658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96</v>
      </c>
      <c r="C10" s="80" t="s">
        <v>505</v>
      </c>
      <c r="D10" s="33">
        <v>80030</v>
      </c>
      <c r="E10" s="34" t="s">
        <v>303</v>
      </c>
      <c r="F10" s="35" t="s">
        <v>207</v>
      </c>
      <c r="G10" s="81">
        <v>1006</v>
      </c>
      <c r="H10" s="81">
        <v>1562</v>
      </c>
      <c r="I10" s="81">
        <v>46</v>
      </c>
      <c r="J10" s="81">
        <v>1608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K208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97</v>
      </c>
      <c r="C10" s="80" t="s">
        <v>506</v>
      </c>
      <c r="D10" s="33">
        <v>80040</v>
      </c>
      <c r="E10" s="34" t="s">
        <v>304</v>
      </c>
      <c r="F10" s="35" t="s">
        <v>207</v>
      </c>
      <c r="G10" s="81">
        <v>3732</v>
      </c>
      <c r="H10" s="81">
        <v>1628</v>
      </c>
      <c r="I10" s="81">
        <v>101</v>
      </c>
      <c r="J10" s="81">
        <v>1729</v>
      </c>
    </row>
    <row r="11" spans="1:10" ht="12.9" customHeight="1">
      <c r="A11" s="30"/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2.9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4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4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4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6.7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1" ht="12.4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</row>
    <row r="20" spans="1:11" ht="12.4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</row>
    <row r="21" spans="1:1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</row>
    <row r="22" spans="1:1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</row>
    <row r="23" spans="1:1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</row>
    <row r="24" spans="1:1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</row>
    <row r="25" spans="1:1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</row>
    <row r="26" spans="1:1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</row>
    <row r="27" spans="1:11" ht="12.6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84"/>
    </row>
    <row r="28" spans="1:11" ht="12.6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84"/>
    </row>
    <row r="29" spans="1:11" ht="12.6" customHeight="1">
      <c r="A29" s="30"/>
      <c r="B29" s="85"/>
      <c r="C29" s="85"/>
      <c r="D29" s="85"/>
      <c r="E29" s="85"/>
      <c r="F29" s="85"/>
      <c r="G29" s="85"/>
      <c r="H29" s="85"/>
      <c r="I29" s="85"/>
      <c r="J29" s="85"/>
      <c r="K29" s="84"/>
    </row>
    <row r="30" spans="1:11" ht="12.6" customHeight="1">
      <c r="A30" s="30"/>
      <c r="B30" s="86"/>
      <c r="C30" s="86"/>
      <c r="D30" s="86"/>
      <c r="E30" s="86"/>
      <c r="F30" s="86"/>
      <c r="G30" s="86"/>
      <c r="H30" s="86"/>
      <c r="I30" s="86"/>
      <c r="J30" s="86"/>
      <c r="K30" s="84"/>
    </row>
    <row r="31" spans="1:11" ht="12.6" customHeight="1">
      <c r="A31" s="30"/>
      <c r="B31" s="86"/>
      <c r="C31" s="86"/>
      <c r="D31" s="86"/>
      <c r="E31" s="86"/>
      <c r="F31" s="86"/>
      <c r="G31" s="86"/>
      <c r="H31" s="86"/>
      <c r="I31" s="86"/>
      <c r="J31" s="86"/>
      <c r="K31" s="84"/>
    </row>
    <row r="32" spans="1:11" ht="12.6" customHeight="1">
      <c r="A32" s="30"/>
      <c r="B32" s="86"/>
      <c r="C32" s="86"/>
      <c r="D32" s="86"/>
      <c r="E32" s="86"/>
      <c r="F32" s="86"/>
      <c r="G32" s="86"/>
      <c r="H32" s="86"/>
      <c r="I32" s="86"/>
      <c r="J32" s="86"/>
      <c r="K32" s="84"/>
    </row>
    <row r="33" spans="1:11" ht="12.6" customHeight="1">
      <c r="A33" s="30"/>
      <c r="B33" s="86"/>
      <c r="C33" s="86"/>
      <c r="D33" s="86"/>
      <c r="E33" s="86"/>
      <c r="F33" s="86"/>
      <c r="G33" s="86"/>
      <c r="H33" s="86"/>
      <c r="I33" s="86"/>
      <c r="J33" s="86"/>
      <c r="K33" s="84"/>
    </row>
    <row r="34" spans="1:11" ht="12.6" customHeight="1">
      <c r="A34" s="30"/>
      <c r="B34" s="86"/>
      <c r="C34" s="86"/>
      <c r="D34" s="86"/>
      <c r="E34" s="86"/>
      <c r="F34" s="86"/>
      <c r="G34" s="86"/>
      <c r="H34" s="86"/>
      <c r="I34" s="86"/>
      <c r="J34" s="86"/>
      <c r="K34" s="84"/>
    </row>
    <row r="35" spans="1:11" ht="12.6" customHeight="1">
      <c r="A35" s="30"/>
      <c r="B35" s="86"/>
      <c r="C35" s="86"/>
      <c r="D35" s="86"/>
      <c r="E35" s="86"/>
      <c r="F35" s="86"/>
      <c r="G35" s="86"/>
      <c r="H35" s="86"/>
      <c r="I35" s="86"/>
      <c r="J35" s="86"/>
      <c r="K35" s="84"/>
    </row>
    <row r="36" spans="1:11" ht="12.6" customHeight="1">
      <c r="A36" s="30"/>
      <c r="B36" s="86"/>
      <c r="C36" s="86"/>
      <c r="D36" s="86"/>
      <c r="E36" s="86"/>
      <c r="F36" s="86"/>
      <c r="G36" s="86"/>
      <c r="H36" s="86"/>
      <c r="I36" s="86"/>
      <c r="J36" s="86"/>
      <c r="K36" s="84"/>
    </row>
    <row r="37" spans="1:11" ht="12.6" customHeight="1">
      <c r="A37" s="30"/>
      <c r="B37" s="86"/>
      <c r="C37" s="86"/>
      <c r="D37" s="86"/>
      <c r="E37" s="86"/>
      <c r="F37" s="86"/>
      <c r="G37" s="86"/>
      <c r="H37" s="86"/>
      <c r="I37" s="86"/>
      <c r="J37" s="86"/>
    </row>
    <row r="38" spans="1:11" ht="12.6" customHeight="1">
      <c r="A38" s="30"/>
      <c r="B38" s="86"/>
      <c r="C38" s="86"/>
      <c r="D38" s="86"/>
      <c r="E38" s="86"/>
      <c r="F38" s="86"/>
      <c r="G38" s="86"/>
      <c r="H38" s="86"/>
      <c r="I38" s="86"/>
      <c r="J38" s="86"/>
    </row>
    <row r="39" spans="1:11" ht="12.6" customHeight="1">
      <c r="A39" s="30"/>
      <c r="B39" s="86"/>
      <c r="C39" s="86"/>
      <c r="D39" s="86"/>
      <c r="E39" s="86"/>
      <c r="F39" s="86"/>
      <c r="G39" s="86"/>
      <c r="H39" s="86"/>
      <c r="I39" s="86"/>
      <c r="J39" s="86"/>
    </row>
    <row r="40" spans="1:11" ht="12.6" customHeight="1">
      <c r="A40" s="30"/>
      <c r="B40" s="86"/>
      <c r="C40" s="86"/>
      <c r="D40" s="86"/>
      <c r="E40" s="86"/>
      <c r="F40" s="86"/>
      <c r="G40" s="86"/>
      <c r="H40" s="86"/>
      <c r="I40" s="86"/>
      <c r="J40" s="86"/>
    </row>
    <row r="41" spans="1:11" ht="12.6" customHeight="1">
      <c r="A41" s="30"/>
      <c r="B41" s="86"/>
      <c r="C41" s="86"/>
      <c r="D41" s="86"/>
      <c r="E41" s="86"/>
      <c r="F41" s="86"/>
      <c r="G41" s="86"/>
      <c r="H41" s="86"/>
      <c r="I41" s="86"/>
      <c r="J41" s="86"/>
    </row>
    <row r="42" spans="1:11" ht="12.6" customHeight="1">
      <c r="A42" s="30"/>
      <c r="B42" s="86"/>
      <c r="C42" s="86"/>
      <c r="D42" s="86"/>
      <c r="E42" s="86"/>
      <c r="F42" s="86"/>
      <c r="G42" s="86"/>
      <c r="H42" s="86"/>
      <c r="I42" s="86"/>
      <c r="J42" s="86"/>
    </row>
    <row r="43" spans="1:11" ht="12.6" customHeight="1">
      <c r="A43" s="30"/>
      <c r="B43" s="86"/>
      <c r="C43" s="86"/>
      <c r="D43" s="86"/>
      <c r="E43" s="86"/>
      <c r="F43" s="86"/>
      <c r="G43" s="86"/>
      <c r="H43" s="86"/>
      <c r="I43" s="86"/>
      <c r="J43" s="86"/>
    </row>
    <row r="44" spans="1:11" ht="12.6" customHeight="1">
      <c r="A44" s="30"/>
      <c r="B44" s="86"/>
      <c r="C44" s="86"/>
      <c r="D44" s="86"/>
      <c r="E44" s="86"/>
      <c r="F44" s="86"/>
      <c r="G44" s="86"/>
      <c r="H44" s="86"/>
      <c r="I44" s="86"/>
      <c r="J44" s="86"/>
    </row>
    <row r="45" spans="1:11" ht="12.6" customHeight="1">
      <c r="A45" s="30"/>
      <c r="B45" s="86"/>
      <c r="C45" s="86"/>
      <c r="D45" s="86"/>
      <c r="E45" s="86"/>
      <c r="F45" s="86"/>
      <c r="G45" s="86"/>
      <c r="H45" s="86"/>
      <c r="I45" s="86"/>
      <c r="J45" s="86"/>
    </row>
    <row r="46" spans="1:11" ht="12.6" customHeight="1">
      <c r="A46" s="30"/>
      <c r="B46" s="86"/>
      <c r="C46" s="86"/>
      <c r="D46" s="86"/>
      <c r="E46" s="86"/>
      <c r="F46" s="86"/>
      <c r="G46" s="86"/>
      <c r="H46" s="86"/>
      <c r="I46" s="86"/>
      <c r="J46" s="86"/>
    </row>
    <row r="47" spans="1:11" ht="12.6" customHeight="1">
      <c r="A47" s="30"/>
      <c r="B47" s="86"/>
      <c r="C47" s="86"/>
      <c r="D47" s="86"/>
      <c r="E47" s="86"/>
      <c r="F47" s="86"/>
      <c r="G47" s="86"/>
      <c r="H47" s="86"/>
      <c r="I47" s="86"/>
      <c r="J47" s="86"/>
    </row>
    <row r="48" spans="1:11" ht="12.6" customHeight="1">
      <c r="A48" s="30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6" customHeight="1">
      <c r="A49" s="30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6" customHeight="1">
      <c r="A50" s="30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2.6" customHeight="1">
      <c r="A51" s="30"/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12.6" customHeight="1">
      <c r="A52" s="30"/>
      <c r="B52" s="86"/>
      <c r="C52" s="86"/>
      <c r="D52" s="86"/>
      <c r="E52" s="86"/>
      <c r="F52" s="86"/>
      <c r="G52" s="86"/>
      <c r="H52" s="86"/>
      <c r="I52" s="86"/>
      <c r="J52" s="86"/>
    </row>
    <row r="53" spans="1:10" ht="12.6" customHeight="1">
      <c r="A53" s="30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12.6" customHeight="1">
      <c r="A54" s="30"/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2.6" customHeight="1">
      <c r="A55" s="30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2.6" customHeight="1">
      <c r="A56" s="30"/>
      <c r="B56" s="86"/>
      <c r="C56" s="86"/>
      <c r="D56" s="86"/>
      <c r="E56" s="86"/>
      <c r="F56" s="86"/>
      <c r="G56" s="86"/>
      <c r="H56" s="86"/>
      <c r="I56" s="86"/>
      <c r="J56" s="86"/>
    </row>
    <row r="57" spans="1:10" ht="12.6" customHeight="1">
      <c r="A57" s="30"/>
      <c r="B57" s="86"/>
      <c r="C57" s="86"/>
      <c r="D57" s="86"/>
      <c r="E57" s="86"/>
      <c r="F57" s="86"/>
      <c r="G57" s="86"/>
      <c r="H57" s="86"/>
      <c r="I57" s="86"/>
      <c r="J57" s="86"/>
    </row>
    <row r="58" spans="1:10" ht="12.6" customHeight="1">
      <c r="A58" s="30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6" customHeight="1">
      <c r="A59" s="30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.6" customHeight="1">
      <c r="A60" s="30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2.6" customHeight="1">
      <c r="A61" s="30"/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2.6" customHeight="1">
      <c r="A62" s="30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2.6" customHeight="1">
      <c r="A63" s="30"/>
      <c r="B63" s="86"/>
      <c r="C63" s="86"/>
      <c r="D63" s="86"/>
      <c r="E63" s="86"/>
      <c r="F63" s="86"/>
      <c r="G63" s="86"/>
      <c r="H63" s="86"/>
      <c r="I63" s="86"/>
      <c r="J63" s="86"/>
    </row>
    <row r="64" spans="1:10" ht="12.6" customHeight="1">
      <c r="A64" s="30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2.6" customHeight="1">
      <c r="A65" s="30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.6" customHeight="1">
      <c r="A66" s="30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.6" customHeight="1">
      <c r="A67" s="30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2.6" customHeight="1">
      <c r="A68" s="30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2.6" customHeight="1">
      <c r="A69" s="30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6" customHeight="1">
      <c r="A70" s="30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6" customHeight="1">
      <c r="A71" s="30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6" customHeight="1">
      <c r="A72" s="30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2.6" customHeight="1">
      <c r="A73" s="30"/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2.6" customHeight="1">
      <c r="A74" s="30"/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2.6" customHeight="1">
      <c r="A75" s="30"/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2.6" customHeight="1">
      <c r="A76" s="30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6" customHeight="1">
      <c r="A77" s="30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6" customHeight="1">
      <c r="A78" s="30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6" customHeight="1">
      <c r="A79" s="30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6" customHeight="1">
      <c r="A80" s="30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6" customHeight="1">
      <c r="A81" s="30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6" customHeight="1">
      <c r="A82" s="30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2.6" customHeight="1">
      <c r="A83" s="30"/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12.6" customHeight="1">
      <c r="A84" s="30"/>
      <c r="B84" s="86"/>
      <c r="C84" s="86"/>
      <c r="D84" s="86"/>
      <c r="E84" s="86"/>
      <c r="F84" s="86"/>
      <c r="G84" s="86"/>
      <c r="H84" s="86"/>
      <c r="I84" s="86"/>
      <c r="J84" s="86"/>
    </row>
    <row r="85" spans="1:10" ht="12.6" customHeight="1">
      <c r="A85" s="30"/>
      <c r="B85" s="86"/>
      <c r="C85" s="86"/>
      <c r="D85" s="86"/>
      <c r="E85" s="86"/>
      <c r="F85" s="86"/>
      <c r="G85" s="86"/>
      <c r="H85" s="86"/>
      <c r="I85" s="86"/>
      <c r="J85" s="86"/>
    </row>
    <row r="86" spans="1:10" ht="12.6" customHeight="1">
      <c r="A86" s="30"/>
      <c r="B86" s="86"/>
      <c r="C86" s="86"/>
      <c r="D86" s="86"/>
      <c r="E86" s="86"/>
      <c r="F86" s="86"/>
      <c r="G86" s="86"/>
      <c r="H86" s="86"/>
      <c r="I86" s="86"/>
      <c r="J86" s="86"/>
    </row>
    <row r="87" spans="1:10" ht="12.6" customHeight="1">
      <c r="A87" s="30"/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12.6" customHeight="1">
      <c r="A88" s="30"/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2.6" customHeight="1">
      <c r="A89" s="30"/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2.6" customHeight="1">
      <c r="A90" s="30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6" customHeight="1">
      <c r="A91" s="30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6" customHeight="1">
      <c r="A92" s="30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6" customHeight="1">
      <c r="A93" s="30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6" customHeight="1">
      <c r="A94" s="30"/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.6" customHeight="1">
      <c r="A95" s="30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6" customHeight="1">
      <c r="A96" s="30"/>
      <c r="B96" s="86"/>
      <c r="C96" s="86"/>
      <c r="D96" s="86"/>
      <c r="E96" s="86"/>
      <c r="F96" s="86"/>
      <c r="G96" s="86"/>
      <c r="H96" s="86"/>
      <c r="I96" s="86"/>
      <c r="J96" s="86"/>
    </row>
    <row r="97" spans="1:10" ht="12.6" customHeight="1">
      <c r="A97" s="30"/>
      <c r="B97" s="86"/>
      <c r="C97" s="86"/>
      <c r="D97" s="86"/>
      <c r="E97" s="86"/>
      <c r="F97" s="86"/>
      <c r="G97" s="86"/>
      <c r="H97" s="86"/>
      <c r="I97" s="86"/>
      <c r="J97" s="86"/>
    </row>
    <row r="98" spans="1:10" ht="12.6" customHeight="1">
      <c r="A98" s="30"/>
      <c r="B98" s="86"/>
      <c r="C98" s="86"/>
      <c r="D98" s="86"/>
      <c r="E98" s="86"/>
      <c r="F98" s="86"/>
      <c r="G98" s="86"/>
      <c r="H98" s="86"/>
      <c r="I98" s="86"/>
      <c r="J98" s="86"/>
    </row>
    <row r="99" spans="1:10" ht="12.6" customHeight="1">
      <c r="A99" s="30"/>
      <c r="B99" s="86"/>
      <c r="C99" s="86"/>
      <c r="D99" s="86"/>
      <c r="E99" s="86"/>
      <c r="F99" s="86"/>
      <c r="G99" s="86"/>
      <c r="H99" s="86"/>
      <c r="I99" s="86"/>
      <c r="J99" s="86"/>
    </row>
    <row r="100" spans="1:10" ht="12.6" customHeight="1">
      <c r="A100" s="30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2.6" customHeight="1">
      <c r="A101" s="30"/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1:10" ht="12.6" customHeight="1">
      <c r="A102" s="30"/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 ht="12.6" customHeight="1">
      <c r="A103" s="30"/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1:10" ht="12.6" customHeight="1">
      <c r="A104" s="30"/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1:10" ht="12.6" customHeight="1">
      <c r="A105" s="30"/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1:10" ht="12.6" customHeight="1">
      <c r="A106" s="30"/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1:10" ht="12.6" customHeight="1">
      <c r="A107" s="30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2.6" customHeight="1">
      <c r="A108" s="30"/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0" ht="12.6" customHeight="1">
      <c r="A109" s="30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2.6" customHeight="1">
      <c r="A110" s="30"/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1:10" ht="12.6" customHeight="1">
      <c r="A111" s="30"/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1:10" ht="12.6" customHeight="1">
      <c r="A112" s="30"/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1:10" ht="12.6" customHeight="1">
      <c r="A113" s="30"/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1:10" ht="12.6" customHeight="1">
      <c r="A114" s="30"/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1:10" ht="12.6" customHeight="1">
      <c r="A115" s="30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12.6" customHeight="1">
      <c r="A116" s="30"/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1:10" ht="12.6" customHeight="1">
      <c r="A117" s="30"/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0" ht="12.6" customHeight="1">
      <c r="A118" s="30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2.6" customHeight="1">
      <c r="A119" s="30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2.6" customHeight="1">
      <c r="A120" s="30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12.6" customHeight="1">
      <c r="A121" s="30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0" ht="12.6" customHeight="1">
      <c r="A122" s="30"/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1:10" ht="12.6" customHeight="1">
      <c r="A123" s="30"/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12.6" customHeight="1">
      <c r="A124" s="30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12.6" customHeight="1">
      <c r="A125" s="30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 ht="12.6" customHeight="1">
      <c r="A126" s="30"/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1:10" ht="12.6" customHeight="1">
      <c r="A127" s="30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12.6" customHeight="1">
      <c r="A128" s="30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2.6" customHeight="1">
      <c r="A129" s="30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6" customHeight="1">
      <c r="A130" s="30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2.6" customHeight="1">
      <c r="A131" s="30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12.6" customHeight="1">
      <c r="A132" s="30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2.6" customHeight="1">
      <c r="A133" s="30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2.6" customHeight="1">
      <c r="A134" s="30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6" customHeight="1">
      <c r="A135" s="30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6" customHeight="1">
      <c r="A136" s="30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2.6" customHeight="1">
      <c r="A137" s="30"/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0" ht="12.6" customHeight="1">
      <c r="A138" s="30"/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1:10" ht="12.6" customHeight="1">
      <c r="A139" s="30"/>
      <c r="B139" s="86"/>
      <c r="C139" s="86"/>
      <c r="D139" s="86"/>
      <c r="E139" s="86"/>
      <c r="F139" s="86"/>
      <c r="G139" s="86"/>
      <c r="H139" s="86"/>
      <c r="I139" s="86"/>
      <c r="J139" s="86"/>
    </row>
    <row r="140" spans="1:10" ht="12.6" customHeight="1">
      <c r="A140" s="30"/>
      <c r="B140" s="86"/>
      <c r="C140" s="86"/>
      <c r="D140" s="86"/>
      <c r="E140" s="86"/>
      <c r="F140" s="86"/>
      <c r="G140" s="86"/>
      <c r="H140" s="86"/>
      <c r="I140" s="86"/>
      <c r="J140" s="86"/>
    </row>
    <row r="141" spans="1:10" ht="12.6" customHeight="1">
      <c r="A141" s="30"/>
      <c r="B141" s="86"/>
      <c r="C141" s="86"/>
      <c r="D141" s="86"/>
      <c r="E141" s="86"/>
      <c r="F141" s="86"/>
      <c r="G141" s="86"/>
      <c r="H141" s="86"/>
      <c r="I141" s="86"/>
      <c r="J141" s="86"/>
    </row>
    <row r="142" spans="1:10" ht="12.6" customHeight="1">
      <c r="A142" s="30"/>
      <c r="B142" s="56"/>
      <c r="C142" s="56"/>
      <c r="D142" s="87"/>
      <c r="E142" s="88"/>
      <c r="F142" s="89"/>
      <c r="G142" s="90"/>
      <c r="H142" s="90"/>
      <c r="I142" s="90"/>
      <c r="J142" s="90"/>
    </row>
    <row r="143" spans="1:10" ht="12.6" customHeight="1">
      <c r="B143" s="76"/>
      <c r="C143" s="75"/>
      <c r="D143" s="76"/>
      <c r="E143" s="76"/>
      <c r="F143" s="76"/>
      <c r="G143" s="30"/>
      <c r="H143" s="30"/>
      <c r="I143" s="30"/>
      <c r="J143" s="30"/>
    </row>
    <row r="144" spans="1:10" ht="12.6" customHeight="1">
      <c r="B144" s="76"/>
      <c r="C144" s="75"/>
      <c r="D144" s="76"/>
      <c r="E144" s="76"/>
      <c r="F144" s="76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2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2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2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2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2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2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2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2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2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2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2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2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2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2:10" ht="12.6" customHeight="1">
      <c r="B206" s="30"/>
      <c r="C206" s="75"/>
      <c r="D206" s="30"/>
      <c r="E206" s="76"/>
      <c r="F206" s="30"/>
      <c r="G206" s="30"/>
      <c r="H206" s="30"/>
      <c r="I206" s="30"/>
      <c r="J206" s="30"/>
    </row>
    <row r="207" spans="2:10" ht="12.6" customHeight="1">
      <c r="B207" s="30"/>
      <c r="C207" s="75"/>
      <c r="D207" s="30"/>
      <c r="E207" s="76"/>
      <c r="F207" s="30"/>
      <c r="G207" s="30"/>
      <c r="H207" s="30"/>
      <c r="I207" s="30"/>
      <c r="J207" s="30"/>
    </row>
    <row r="208" spans="2:10" ht="12.6" customHeight="1">
      <c r="B208" s="30"/>
      <c r="C208" s="75"/>
      <c r="D208" s="30"/>
      <c r="E208" s="76"/>
      <c r="F208" s="30"/>
      <c r="G208" s="30"/>
      <c r="H208" s="30"/>
      <c r="I208" s="30"/>
      <c r="J208" s="30"/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97</v>
      </c>
      <c r="C10" s="80" t="s">
        <v>506</v>
      </c>
      <c r="D10" s="115">
        <v>80040</v>
      </c>
      <c r="E10" s="117" t="s">
        <v>304</v>
      </c>
      <c r="F10" s="35" t="s">
        <v>207</v>
      </c>
      <c r="G10" s="112">
        <v>3732</v>
      </c>
      <c r="H10" s="112">
        <v>1628</v>
      </c>
      <c r="I10" s="112">
        <v>101</v>
      </c>
      <c r="J10" s="112">
        <v>1729</v>
      </c>
    </row>
    <row r="11" spans="1:10" ht="12.9" customHeight="1">
      <c r="A11" s="30"/>
      <c r="B11" s="33">
        <v>98</v>
      </c>
      <c r="C11" s="80" t="s">
        <v>507</v>
      </c>
      <c r="D11" s="116"/>
      <c r="E11" s="118"/>
      <c r="F11" s="35" t="s">
        <v>207</v>
      </c>
      <c r="G11" s="113"/>
      <c r="H11" s="113"/>
      <c r="I11" s="113"/>
      <c r="J11" s="114"/>
    </row>
  </sheetData>
  <mergeCells count="22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  <mergeCell ref="D10:D11"/>
    <mergeCell ref="G10:G11"/>
    <mergeCell ref="H10:H11"/>
    <mergeCell ref="I10:I11"/>
    <mergeCell ref="J10:J11"/>
    <mergeCell ref="E10:E11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82">
        <v>99</v>
      </c>
      <c r="C10" s="80" t="s">
        <v>508</v>
      </c>
      <c r="D10" s="33">
        <v>80050</v>
      </c>
      <c r="E10" s="34" t="s">
        <v>305</v>
      </c>
      <c r="F10" s="35" t="s">
        <v>207</v>
      </c>
      <c r="G10" s="81">
        <v>10224</v>
      </c>
      <c r="H10" s="81">
        <v>3761</v>
      </c>
      <c r="I10" s="81">
        <v>201</v>
      </c>
      <c r="J10" s="81">
        <v>3962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110</v>
      </c>
      <c r="C10" s="80" t="s">
        <v>509</v>
      </c>
      <c r="D10" s="33">
        <v>80060</v>
      </c>
      <c r="E10" s="34" t="s">
        <v>96</v>
      </c>
      <c r="F10" s="35" t="s">
        <v>198</v>
      </c>
      <c r="G10" s="81">
        <v>889</v>
      </c>
      <c r="H10" s="81">
        <v>3082</v>
      </c>
      <c r="I10" s="81">
        <v>63</v>
      </c>
      <c r="J10" s="81">
        <v>3145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J17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191" t="s">
        <v>164</v>
      </c>
      <c r="C3" s="188"/>
      <c r="D3" s="188"/>
      <c r="E3" s="188"/>
      <c r="F3" s="192" t="s">
        <v>165</v>
      </c>
      <c r="G3" s="193"/>
      <c r="H3" s="193"/>
      <c r="I3" s="193"/>
      <c r="J3" s="194"/>
    </row>
    <row r="4" spans="1:10" s="63" customFormat="1" ht="12.9" customHeight="1">
      <c r="A4" s="66"/>
      <c r="B4" s="186" t="s">
        <v>166</v>
      </c>
      <c r="C4" s="187"/>
      <c r="D4" s="184" t="s">
        <v>167</v>
      </c>
      <c r="E4" s="188"/>
      <c r="F4" s="195"/>
      <c r="G4" s="196"/>
      <c r="H4" s="196"/>
      <c r="I4" s="196"/>
      <c r="J4" s="197"/>
    </row>
    <row r="5" spans="1:10" s="63" customFormat="1" ht="12.9" customHeight="1">
      <c r="A5" s="66"/>
      <c r="B5" s="187"/>
      <c r="C5" s="187"/>
      <c r="D5" s="188"/>
      <c r="E5" s="188"/>
      <c r="F5" s="184" t="s">
        <v>168</v>
      </c>
      <c r="G5" s="183" t="s">
        <v>169</v>
      </c>
      <c r="H5" s="189"/>
      <c r="I5" s="189"/>
      <c r="J5" s="189"/>
    </row>
    <row r="6" spans="1:10" s="63" customFormat="1" ht="12.9" customHeight="1">
      <c r="A6" s="66"/>
      <c r="B6" s="198" t="s">
        <v>379</v>
      </c>
      <c r="C6" s="200" t="s">
        <v>380</v>
      </c>
      <c r="D6" s="185" t="s">
        <v>170</v>
      </c>
      <c r="E6" s="184" t="s">
        <v>171</v>
      </c>
      <c r="F6" s="184"/>
      <c r="G6" s="189" t="s">
        <v>172</v>
      </c>
      <c r="H6" s="189"/>
      <c r="I6" s="189"/>
      <c r="J6" s="188"/>
    </row>
    <row r="7" spans="1:10" s="63" customFormat="1" ht="12.9" customHeight="1">
      <c r="A7" s="66"/>
      <c r="B7" s="199"/>
      <c r="C7" s="201"/>
      <c r="D7" s="202"/>
      <c r="E7" s="201"/>
      <c r="F7" s="184"/>
      <c r="G7" s="183" t="s">
        <v>173</v>
      </c>
      <c r="H7" s="183" t="s">
        <v>174</v>
      </c>
      <c r="I7" s="183" t="s">
        <v>175</v>
      </c>
      <c r="J7" s="183" t="s">
        <v>176</v>
      </c>
    </row>
    <row r="8" spans="1:10" s="63" customFormat="1" ht="12.9" customHeight="1">
      <c r="A8" s="66"/>
      <c r="B8" s="199"/>
      <c r="C8" s="201"/>
      <c r="D8" s="202"/>
      <c r="E8" s="201"/>
      <c r="F8" s="184"/>
      <c r="G8" s="184"/>
      <c r="H8" s="185"/>
      <c r="I8" s="185"/>
      <c r="J8" s="185"/>
    </row>
    <row r="9" spans="1:10" s="63" customFormat="1" ht="12.9" customHeight="1">
      <c r="A9" s="66"/>
      <c r="B9" s="199"/>
      <c r="C9" s="201"/>
      <c r="D9" s="202"/>
      <c r="E9" s="201"/>
      <c r="F9" s="184"/>
      <c r="G9" s="32" t="s">
        <v>177</v>
      </c>
      <c r="H9" s="32" t="s">
        <v>178</v>
      </c>
      <c r="I9" s="32" t="s">
        <v>178</v>
      </c>
      <c r="J9" s="32" t="s">
        <v>179</v>
      </c>
    </row>
    <row r="10" spans="1:10" ht="12.9" customHeight="1">
      <c r="A10" s="30"/>
      <c r="B10" s="127">
        <v>122</v>
      </c>
      <c r="C10" s="124" t="s">
        <v>408</v>
      </c>
      <c r="D10" s="33">
        <v>14010</v>
      </c>
      <c r="E10" s="34" t="s">
        <v>196</v>
      </c>
      <c r="F10" s="35" t="s">
        <v>183</v>
      </c>
      <c r="G10" s="36">
        <v>85</v>
      </c>
      <c r="H10" s="36">
        <v>69</v>
      </c>
      <c r="I10" s="36">
        <v>5</v>
      </c>
      <c r="J10" s="36">
        <v>74</v>
      </c>
    </row>
    <row r="11" spans="1:10" ht="12.9" customHeight="1">
      <c r="A11" s="30"/>
      <c r="B11" s="128"/>
      <c r="C11" s="131"/>
      <c r="D11" s="33">
        <v>14020</v>
      </c>
      <c r="E11" s="34" t="s">
        <v>197</v>
      </c>
      <c r="F11" s="35" t="s">
        <v>198</v>
      </c>
      <c r="G11" s="95">
        <v>28</v>
      </c>
      <c r="H11" s="95">
        <v>61</v>
      </c>
      <c r="I11" s="95">
        <v>5</v>
      </c>
      <c r="J11" s="95">
        <v>66</v>
      </c>
    </row>
    <row r="12" spans="1:10" ht="12.9" customHeight="1">
      <c r="A12" s="30"/>
      <c r="B12" s="128"/>
      <c r="C12" s="131"/>
      <c r="D12" s="33">
        <v>14030</v>
      </c>
      <c r="E12" s="34" t="s">
        <v>199</v>
      </c>
      <c r="F12" s="35" t="s">
        <v>198</v>
      </c>
      <c r="G12" s="95">
        <v>92</v>
      </c>
      <c r="H12" s="95">
        <v>137</v>
      </c>
      <c r="I12" s="95">
        <v>29</v>
      </c>
      <c r="J12" s="95">
        <v>166</v>
      </c>
    </row>
    <row r="13" spans="1:10" ht="12.9" customHeight="1">
      <c r="A13" s="30"/>
      <c r="B13" s="128"/>
      <c r="C13" s="131"/>
      <c r="D13" s="33">
        <v>14050</v>
      </c>
      <c r="E13" s="34" t="s">
        <v>200</v>
      </c>
      <c r="F13" s="35" t="s">
        <v>180</v>
      </c>
      <c r="G13" s="36">
        <v>81</v>
      </c>
      <c r="H13" s="36">
        <v>490</v>
      </c>
      <c r="I13" s="36">
        <v>34</v>
      </c>
      <c r="J13" s="36">
        <v>524</v>
      </c>
    </row>
    <row r="14" spans="1:10" ht="12.9" customHeight="1">
      <c r="A14" s="30"/>
      <c r="B14" s="128"/>
      <c r="C14" s="131"/>
      <c r="D14" s="33">
        <v>14060</v>
      </c>
      <c r="E14" s="34" t="s">
        <v>201</v>
      </c>
      <c r="F14" s="35" t="s">
        <v>183</v>
      </c>
      <c r="G14" s="95">
        <v>33</v>
      </c>
      <c r="H14" s="95">
        <v>80</v>
      </c>
      <c r="I14" s="95">
        <v>65</v>
      </c>
      <c r="J14" s="95">
        <v>145</v>
      </c>
    </row>
    <row r="15" spans="1:10" ht="12.9" customHeight="1">
      <c r="A15" s="30"/>
      <c r="B15" s="128"/>
      <c r="C15" s="131"/>
      <c r="D15" s="33">
        <v>14070</v>
      </c>
      <c r="E15" s="34" t="s">
        <v>202</v>
      </c>
      <c r="F15" s="35" t="s">
        <v>183</v>
      </c>
      <c r="G15" s="95">
        <v>62</v>
      </c>
      <c r="H15" s="95">
        <v>0</v>
      </c>
      <c r="I15" s="95">
        <v>111</v>
      </c>
      <c r="J15" s="95">
        <v>111</v>
      </c>
    </row>
    <row r="16" spans="1:10" ht="12.9" customHeight="1">
      <c r="A16" s="30"/>
      <c r="B16" s="128"/>
      <c r="C16" s="131"/>
      <c r="D16" s="33">
        <v>14080</v>
      </c>
      <c r="E16" s="34" t="s">
        <v>203</v>
      </c>
      <c r="F16" s="35" t="s">
        <v>180</v>
      </c>
      <c r="G16" s="95">
        <v>247</v>
      </c>
      <c r="H16" s="95">
        <v>61</v>
      </c>
      <c r="I16" s="95">
        <v>111</v>
      </c>
      <c r="J16" s="95">
        <v>172</v>
      </c>
    </row>
    <row r="17" spans="1:10" ht="12.9" customHeight="1">
      <c r="A17" s="30"/>
      <c r="B17" s="129"/>
      <c r="C17" s="125"/>
      <c r="D17" s="33">
        <v>14090</v>
      </c>
      <c r="E17" s="34" t="s">
        <v>204</v>
      </c>
      <c r="F17" s="35" t="s">
        <v>198</v>
      </c>
      <c r="G17" s="36">
        <v>326</v>
      </c>
      <c r="H17" s="36">
        <v>525</v>
      </c>
      <c r="I17" s="36">
        <v>219</v>
      </c>
      <c r="J17" s="36">
        <v>744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17"/>
    <mergeCell ref="C10:C17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topLeftCell="B1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435</v>
      </c>
      <c r="C10" s="80" t="s">
        <v>510</v>
      </c>
      <c r="D10" s="33">
        <v>80070</v>
      </c>
      <c r="E10" s="34" t="s">
        <v>306</v>
      </c>
      <c r="F10" s="35" t="s">
        <v>180</v>
      </c>
      <c r="G10" s="81">
        <v>291</v>
      </c>
      <c r="H10" s="81">
        <v>426</v>
      </c>
      <c r="I10" s="81">
        <v>93</v>
      </c>
      <c r="J10" s="81">
        <v>519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538</v>
      </c>
      <c r="C10" s="80" t="s">
        <v>511</v>
      </c>
      <c r="D10" s="33">
        <v>80080</v>
      </c>
      <c r="E10" s="34" t="s">
        <v>307</v>
      </c>
      <c r="F10" s="35" t="s">
        <v>198</v>
      </c>
      <c r="G10" s="81">
        <v>924</v>
      </c>
      <c r="H10" s="81">
        <v>1297</v>
      </c>
      <c r="I10" s="81">
        <v>17</v>
      </c>
      <c r="J10" s="81">
        <v>1314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541</v>
      </c>
      <c r="C10" s="80" t="s">
        <v>512</v>
      </c>
      <c r="D10" s="115">
        <v>80090</v>
      </c>
      <c r="E10" s="117" t="s">
        <v>308</v>
      </c>
      <c r="F10" s="35" t="s">
        <v>198</v>
      </c>
      <c r="G10" s="112">
        <v>303</v>
      </c>
      <c r="H10" s="112">
        <v>459</v>
      </c>
      <c r="I10" s="112">
        <v>14</v>
      </c>
      <c r="J10" s="112">
        <v>473</v>
      </c>
    </row>
    <row r="11" spans="1:10" ht="12.9" customHeight="1">
      <c r="A11" s="30"/>
      <c r="B11" s="33">
        <v>596</v>
      </c>
      <c r="C11" s="80" t="s">
        <v>61</v>
      </c>
      <c r="D11" s="116"/>
      <c r="E11" s="118"/>
      <c r="F11" s="35" t="s">
        <v>198</v>
      </c>
      <c r="G11" s="113"/>
      <c r="H11" s="113"/>
      <c r="I11" s="113"/>
      <c r="J11" s="114"/>
    </row>
  </sheetData>
  <mergeCells count="22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  <mergeCell ref="J10:J11"/>
    <mergeCell ref="D10:D11"/>
    <mergeCell ref="E10:E11"/>
    <mergeCell ref="G10:G11"/>
    <mergeCell ref="H10:H11"/>
    <mergeCell ref="I10:I11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1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541</v>
      </c>
      <c r="C10" s="80" t="s">
        <v>512</v>
      </c>
      <c r="D10" s="115">
        <v>80090</v>
      </c>
      <c r="E10" s="117" t="s">
        <v>308</v>
      </c>
      <c r="F10" s="35" t="s">
        <v>198</v>
      </c>
      <c r="G10" s="112">
        <v>303</v>
      </c>
      <c r="H10" s="112">
        <v>459</v>
      </c>
      <c r="I10" s="112">
        <v>14</v>
      </c>
      <c r="J10" s="112">
        <v>473</v>
      </c>
    </row>
    <row r="11" spans="1:10" ht="12.9" customHeight="1">
      <c r="A11" s="30"/>
      <c r="B11" s="33">
        <v>596</v>
      </c>
      <c r="C11" s="80" t="s">
        <v>513</v>
      </c>
      <c r="D11" s="116"/>
      <c r="E11" s="118"/>
      <c r="F11" s="35" t="s">
        <v>198</v>
      </c>
      <c r="G11" s="113"/>
      <c r="H11" s="113"/>
      <c r="I11" s="113"/>
      <c r="J11" s="114"/>
    </row>
  </sheetData>
  <mergeCells count="22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  <mergeCell ref="J10:J11"/>
    <mergeCell ref="D10:D11"/>
    <mergeCell ref="E10:E11"/>
    <mergeCell ref="G10:G11"/>
    <mergeCell ref="H10:H11"/>
    <mergeCell ref="I10:I11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topLeftCell="B1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645</v>
      </c>
      <c r="C10" s="80" t="s">
        <v>510</v>
      </c>
      <c r="D10" s="33">
        <v>80100</v>
      </c>
      <c r="E10" s="34" t="s">
        <v>309</v>
      </c>
      <c r="F10" s="35" t="s">
        <v>198</v>
      </c>
      <c r="G10" s="81">
        <v>550</v>
      </c>
      <c r="H10" s="81">
        <v>1185</v>
      </c>
      <c r="I10" s="81">
        <v>224</v>
      </c>
      <c r="J10" s="81">
        <v>1409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45" t="s">
        <v>164</v>
      </c>
      <c r="C3" s="246"/>
      <c r="D3" s="246"/>
      <c r="E3" s="246"/>
      <c r="F3" s="247" t="s">
        <v>165</v>
      </c>
      <c r="G3" s="248"/>
      <c r="H3" s="248"/>
      <c r="I3" s="248"/>
      <c r="J3" s="249"/>
    </row>
    <row r="4" spans="1:10" s="63" customFormat="1" ht="12.9" customHeight="1">
      <c r="A4" s="66"/>
      <c r="B4" s="253" t="s">
        <v>166</v>
      </c>
      <c r="C4" s="254"/>
      <c r="D4" s="255" t="s">
        <v>167</v>
      </c>
      <c r="E4" s="246"/>
      <c r="F4" s="250"/>
      <c r="G4" s="251"/>
      <c r="H4" s="251"/>
      <c r="I4" s="251"/>
      <c r="J4" s="252"/>
    </row>
    <row r="5" spans="1:10" s="63" customFormat="1" ht="12.9" customHeight="1">
      <c r="A5" s="66"/>
      <c r="B5" s="254"/>
      <c r="C5" s="254"/>
      <c r="D5" s="246"/>
      <c r="E5" s="246"/>
      <c r="F5" s="255" t="s">
        <v>168</v>
      </c>
      <c r="G5" s="256" t="s">
        <v>169</v>
      </c>
      <c r="H5" s="257"/>
      <c r="I5" s="257"/>
      <c r="J5" s="257"/>
    </row>
    <row r="6" spans="1:10" s="63" customFormat="1" ht="12.9" customHeight="1">
      <c r="A6" s="66"/>
      <c r="B6" s="258" t="s">
        <v>379</v>
      </c>
      <c r="C6" s="260" t="s">
        <v>380</v>
      </c>
      <c r="D6" s="262" t="s">
        <v>170</v>
      </c>
      <c r="E6" s="255" t="s">
        <v>171</v>
      </c>
      <c r="F6" s="255"/>
      <c r="G6" s="257" t="s">
        <v>172</v>
      </c>
      <c r="H6" s="257"/>
      <c r="I6" s="257"/>
      <c r="J6" s="246"/>
    </row>
    <row r="7" spans="1:10" s="63" customFormat="1" ht="12.9" customHeight="1">
      <c r="A7" s="66"/>
      <c r="B7" s="259"/>
      <c r="C7" s="261"/>
      <c r="D7" s="263"/>
      <c r="E7" s="261"/>
      <c r="F7" s="255"/>
      <c r="G7" s="256" t="s">
        <v>173</v>
      </c>
      <c r="H7" s="256" t="s">
        <v>174</v>
      </c>
      <c r="I7" s="256" t="s">
        <v>175</v>
      </c>
      <c r="J7" s="256" t="s">
        <v>176</v>
      </c>
    </row>
    <row r="8" spans="1:10" s="63" customFormat="1" ht="12.9" customHeight="1">
      <c r="A8" s="66"/>
      <c r="B8" s="259"/>
      <c r="C8" s="261"/>
      <c r="D8" s="263"/>
      <c r="E8" s="261"/>
      <c r="F8" s="255"/>
      <c r="G8" s="255"/>
      <c r="H8" s="262"/>
      <c r="I8" s="262"/>
      <c r="J8" s="262"/>
    </row>
    <row r="9" spans="1:10" s="63" customFormat="1" ht="12.9" customHeight="1">
      <c r="A9" s="66"/>
      <c r="B9" s="259"/>
      <c r="C9" s="261"/>
      <c r="D9" s="263"/>
      <c r="E9" s="261"/>
      <c r="F9" s="255"/>
      <c r="G9" s="79" t="s">
        <v>177</v>
      </c>
      <c r="H9" s="79" t="s">
        <v>178</v>
      </c>
      <c r="I9" s="79" t="s">
        <v>178</v>
      </c>
      <c r="J9" s="79" t="s">
        <v>179</v>
      </c>
    </row>
    <row r="10" spans="1:10" ht="12.9" customHeight="1">
      <c r="A10" s="30"/>
      <c r="B10" s="33">
        <v>715</v>
      </c>
      <c r="C10" s="80" t="s">
        <v>514</v>
      </c>
      <c r="D10" s="33">
        <v>80110</v>
      </c>
      <c r="E10" s="34" t="s">
        <v>310</v>
      </c>
      <c r="F10" s="35" t="s">
        <v>207</v>
      </c>
      <c r="G10" s="81">
        <v>1202</v>
      </c>
      <c r="H10" s="81">
        <v>1120</v>
      </c>
      <c r="I10" s="81">
        <v>154</v>
      </c>
      <c r="J10" s="81">
        <v>1274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G6:J6"/>
    <mergeCell ref="G7:G8"/>
    <mergeCell ref="H7:H8"/>
    <mergeCell ref="I7:I8"/>
    <mergeCell ref="J7:J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J109"/>
  <sheetViews>
    <sheetView showGridLines="0" view="pageBreakPreview" zoomScale="136" zoomScaleNormal="100" zoomScaleSheetLayoutView="136" workbookViewId="0">
      <pane xSplit="2" ySplit="9" topLeftCell="C30" activePane="bottomRight" state="frozen"/>
      <selection activeCell="M16" sqref="M16"/>
      <selection pane="topRight" activeCell="M16" sqref="M16"/>
      <selection pane="bottomLeft" activeCell="M16" sqref="M16"/>
      <selection pane="bottomRight" activeCell="M16" sqref="M16"/>
    </sheetView>
  </sheetViews>
  <sheetFormatPr defaultColWidth="9" defaultRowHeight="12.6" customHeight="1"/>
  <cols>
    <col min="1" max="1" width="1.77734375" style="30" customWidth="1"/>
    <col min="2" max="2" width="4.21875" style="30" customWidth="1"/>
    <col min="3" max="3" width="17.21875" style="75" customWidth="1"/>
    <col min="4" max="4" width="5.6640625" style="30" customWidth="1"/>
    <col min="5" max="5" width="29.44140625" style="76" customWidth="1"/>
    <col min="6" max="6" width="16.33203125" style="30" customWidth="1"/>
    <col min="7" max="10" width="7.6640625" style="30" customWidth="1"/>
    <col min="11" max="12" width="1" style="30" customWidth="1"/>
    <col min="13" max="16384" width="9" style="30"/>
  </cols>
  <sheetData>
    <row r="1" spans="2:10" ht="5.25" customHeight="1">
      <c r="B1" s="171" t="s">
        <v>375</v>
      </c>
      <c r="C1" s="172"/>
      <c r="D1" s="172"/>
      <c r="E1" s="38"/>
      <c r="F1" s="29"/>
      <c r="G1" s="29"/>
      <c r="H1" s="29"/>
      <c r="I1" s="29"/>
      <c r="J1" s="29"/>
    </row>
    <row r="2" spans="2:10" s="63" customFormat="1" ht="13.5" customHeight="1">
      <c r="B2" s="173"/>
      <c r="C2" s="173"/>
      <c r="D2" s="173"/>
      <c r="E2" s="31" t="s">
        <v>517</v>
      </c>
      <c r="F2" s="65"/>
      <c r="G2" s="66"/>
      <c r="H2" s="66"/>
      <c r="I2" s="66"/>
      <c r="J2" s="66"/>
    </row>
    <row r="3" spans="2:10" s="63" customFormat="1" ht="12.9" customHeight="1">
      <c r="B3" s="264" t="s">
        <v>164</v>
      </c>
      <c r="C3" s="265"/>
      <c r="D3" s="265"/>
      <c r="E3" s="265"/>
      <c r="F3" s="266" t="s">
        <v>165</v>
      </c>
      <c r="G3" s="267"/>
      <c r="H3" s="267"/>
      <c r="I3" s="267"/>
      <c r="J3" s="268"/>
    </row>
    <row r="4" spans="2:10" s="63" customFormat="1" ht="12.9" customHeight="1">
      <c r="B4" s="272" t="s">
        <v>166</v>
      </c>
      <c r="C4" s="273"/>
      <c r="D4" s="274" t="s">
        <v>167</v>
      </c>
      <c r="E4" s="265"/>
      <c r="F4" s="269"/>
      <c r="G4" s="270"/>
      <c r="H4" s="270"/>
      <c r="I4" s="270"/>
      <c r="J4" s="271"/>
    </row>
    <row r="5" spans="2:10" s="63" customFormat="1" ht="12.9" customHeight="1">
      <c r="B5" s="273"/>
      <c r="C5" s="273"/>
      <c r="D5" s="265"/>
      <c r="E5" s="265"/>
      <c r="F5" s="274" t="s">
        <v>168</v>
      </c>
      <c r="G5" s="275" t="s">
        <v>169</v>
      </c>
      <c r="H5" s="276"/>
      <c r="I5" s="276"/>
      <c r="J5" s="276"/>
    </row>
    <row r="6" spans="2:10" s="63" customFormat="1" ht="12.9" customHeight="1">
      <c r="B6" s="277" t="s">
        <v>379</v>
      </c>
      <c r="C6" s="279" t="s">
        <v>380</v>
      </c>
      <c r="D6" s="281" t="s">
        <v>170</v>
      </c>
      <c r="E6" s="274" t="s">
        <v>171</v>
      </c>
      <c r="F6" s="274"/>
      <c r="G6" s="276" t="s">
        <v>172</v>
      </c>
      <c r="H6" s="276"/>
      <c r="I6" s="276"/>
      <c r="J6" s="265"/>
    </row>
    <row r="7" spans="2:10" s="63" customFormat="1" ht="12.9" customHeight="1">
      <c r="B7" s="278"/>
      <c r="C7" s="280"/>
      <c r="D7" s="282"/>
      <c r="E7" s="280"/>
      <c r="F7" s="274"/>
      <c r="G7" s="275" t="s">
        <v>173</v>
      </c>
      <c r="H7" s="275" t="s">
        <v>174</v>
      </c>
      <c r="I7" s="275" t="s">
        <v>175</v>
      </c>
      <c r="J7" s="275" t="s">
        <v>176</v>
      </c>
    </row>
    <row r="8" spans="2:10" s="63" customFormat="1" ht="12.9" customHeight="1">
      <c r="B8" s="278"/>
      <c r="C8" s="280"/>
      <c r="D8" s="282"/>
      <c r="E8" s="280"/>
      <c r="F8" s="274"/>
      <c r="G8" s="274"/>
      <c r="H8" s="281"/>
      <c r="I8" s="281"/>
      <c r="J8" s="281"/>
    </row>
    <row r="9" spans="2:10" s="63" customFormat="1" ht="12.9" customHeight="1">
      <c r="B9" s="278"/>
      <c r="C9" s="280"/>
      <c r="D9" s="282"/>
      <c r="E9" s="280"/>
      <c r="F9" s="274"/>
      <c r="G9" s="67" t="s">
        <v>177</v>
      </c>
      <c r="H9" s="67" t="s">
        <v>178</v>
      </c>
      <c r="I9" s="67" t="s">
        <v>178</v>
      </c>
      <c r="J9" s="67" t="s">
        <v>179</v>
      </c>
    </row>
    <row r="10" spans="2:10" ht="12.9" customHeight="1">
      <c r="B10" s="68"/>
      <c r="C10" s="69"/>
      <c r="D10" s="70">
        <v>1</v>
      </c>
      <c r="E10" s="71" t="s">
        <v>64</v>
      </c>
      <c r="F10" s="35" t="s">
        <v>311</v>
      </c>
      <c r="G10" s="72">
        <v>924</v>
      </c>
      <c r="H10" s="72">
        <v>1176</v>
      </c>
      <c r="I10" s="72">
        <v>151</v>
      </c>
      <c r="J10" s="72">
        <v>1327</v>
      </c>
    </row>
    <row r="11" spans="2:10" ht="12.9" customHeight="1">
      <c r="B11" s="68"/>
      <c r="C11" s="69"/>
      <c r="D11" s="70">
        <v>2</v>
      </c>
      <c r="E11" s="71" t="s">
        <v>65</v>
      </c>
      <c r="F11" s="35" t="s">
        <v>312</v>
      </c>
      <c r="G11" s="72">
        <v>65</v>
      </c>
      <c r="H11" s="72">
        <v>51</v>
      </c>
      <c r="I11" s="72">
        <v>23</v>
      </c>
      <c r="J11" s="72">
        <v>74</v>
      </c>
    </row>
    <row r="12" spans="2:10" ht="12.9" customHeight="1">
      <c r="B12" s="68"/>
      <c r="C12" s="69"/>
      <c r="D12" s="70">
        <v>3</v>
      </c>
      <c r="E12" s="71" t="s">
        <v>66</v>
      </c>
      <c r="F12" s="35" t="s">
        <v>312</v>
      </c>
      <c r="G12" s="72">
        <v>63</v>
      </c>
      <c r="H12" s="72">
        <v>437</v>
      </c>
      <c r="I12" s="72">
        <v>207</v>
      </c>
      <c r="J12" s="72">
        <v>644</v>
      </c>
    </row>
    <row r="13" spans="2:10" ht="12.9" customHeight="1">
      <c r="B13" s="68"/>
      <c r="C13" s="69"/>
      <c r="D13" s="70">
        <v>4</v>
      </c>
      <c r="E13" s="71" t="s">
        <v>67</v>
      </c>
      <c r="F13" s="35" t="s">
        <v>311</v>
      </c>
      <c r="G13" s="72">
        <v>251</v>
      </c>
      <c r="H13" s="72">
        <v>297</v>
      </c>
      <c r="I13" s="72">
        <v>650</v>
      </c>
      <c r="J13" s="72">
        <v>947</v>
      </c>
    </row>
    <row r="14" spans="2:10" ht="12.9" customHeight="1">
      <c r="B14" s="68"/>
      <c r="C14" s="69"/>
      <c r="D14" s="70">
        <v>5</v>
      </c>
      <c r="E14" s="71" t="s">
        <v>68</v>
      </c>
      <c r="F14" s="35" t="s">
        <v>312</v>
      </c>
      <c r="G14" s="72">
        <v>202</v>
      </c>
      <c r="H14" s="72">
        <v>315</v>
      </c>
      <c r="I14" s="72">
        <v>61</v>
      </c>
      <c r="J14" s="72">
        <v>376</v>
      </c>
    </row>
    <row r="15" spans="2:10" ht="12.9" customHeight="1">
      <c r="B15" s="68"/>
      <c r="C15" s="69"/>
      <c r="D15" s="70">
        <v>6</v>
      </c>
      <c r="E15" s="71" t="s">
        <v>69</v>
      </c>
      <c r="F15" s="35" t="s">
        <v>312</v>
      </c>
      <c r="G15" s="72">
        <v>135</v>
      </c>
      <c r="H15" s="72">
        <v>372</v>
      </c>
      <c r="I15" s="72">
        <v>132</v>
      </c>
      <c r="J15" s="72">
        <v>504</v>
      </c>
    </row>
    <row r="16" spans="2:10" ht="12.9" customHeight="1">
      <c r="B16" s="68"/>
      <c r="C16" s="69"/>
      <c r="D16" s="70">
        <v>7</v>
      </c>
      <c r="E16" s="71" t="s">
        <v>70</v>
      </c>
      <c r="F16" s="35" t="s">
        <v>180</v>
      </c>
      <c r="G16" s="72">
        <v>1340</v>
      </c>
      <c r="H16" s="72">
        <v>776</v>
      </c>
      <c r="I16" s="72">
        <v>730</v>
      </c>
      <c r="J16" s="72">
        <v>1506</v>
      </c>
    </row>
    <row r="17" spans="2:10" ht="12.9" customHeight="1">
      <c r="B17" s="68"/>
      <c r="C17" s="69"/>
      <c r="D17" s="70">
        <v>8</v>
      </c>
      <c r="E17" s="71" t="s">
        <v>71</v>
      </c>
      <c r="F17" s="35" t="s">
        <v>180</v>
      </c>
      <c r="G17" s="72">
        <v>338</v>
      </c>
      <c r="H17" s="72">
        <v>401</v>
      </c>
      <c r="I17" s="72">
        <v>111</v>
      </c>
      <c r="J17" s="72">
        <v>512</v>
      </c>
    </row>
    <row r="18" spans="2:10" ht="12.9" customHeight="1">
      <c r="B18" s="68"/>
      <c r="C18" s="69"/>
      <c r="D18" s="70">
        <v>9</v>
      </c>
      <c r="E18" s="71" t="s">
        <v>72</v>
      </c>
      <c r="F18" s="35" t="s">
        <v>311</v>
      </c>
      <c r="G18" s="72">
        <v>153</v>
      </c>
      <c r="H18" s="72">
        <v>309</v>
      </c>
      <c r="I18" s="72">
        <v>194</v>
      </c>
      <c r="J18" s="72">
        <v>503</v>
      </c>
    </row>
    <row r="19" spans="2:10" ht="12.9" customHeight="1">
      <c r="B19" s="68"/>
      <c r="C19" s="69"/>
      <c r="D19" s="70">
        <v>10</v>
      </c>
      <c r="E19" s="71" t="s">
        <v>73</v>
      </c>
      <c r="F19" s="35" t="s">
        <v>311</v>
      </c>
      <c r="G19" s="72">
        <v>1582</v>
      </c>
      <c r="H19" s="72">
        <v>764</v>
      </c>
      <c r="I19" s="72">
        <v>509</v>
      </c>
      <c r="J19" s="72">
        <v>1273</v>
      </c>
    </row>
    <row r="20" spans="2:10" ht="12.9" customHeight="1">
      <c r="B20" s="68"/>
      <c r="C20" s="69"/>
      <c r="D20" s="70">
        <v>11</v>
      </c>
      <c r="E20" s="71" t="s">
        <v>74</v>
      </c>
      <c r="F20" s="35" t="s">
        <v>180</v>
      </c>
      <c r="G20" s="72">
        <v>884</v>
      </c>
      <c r="H20" s="72">
        <v>478</v>
      </c>
      <c r="I20" s="72">
        <v>176</v>
      </c>
      <c r="J20" s="72">
        <v>654</v>
      </c>
    </row>
    <row r="21" spans="2:10" ht="12.9" customHeight="1">
      <c r="B21" s="68"/>
      <c r="C21" s="69"/>
      <c r="D21" s="70">
        <v>12</v>
      </c>
      <c r="E21" s="71" t="s">
        <v>75</v>
      </c>
      <c r="F21" s="35" t="s">
        <v>312</v>
      </c>
      <c r="G21" s="72">
        <v>388</v>
      </c>
      <c r="H21" s="72">
        <v>117</v>
      </c>
      <c r="I21" s="72">
        <v>299</v>
      </c>
      <c r="J21" s="72">
        <v>416</v>
      </c>
    </row>
    <row r="22" spans="2:10" ht="12.9" customHeight="1">
      <c r="B22" s="68"/>
      <c r="C22" s="69"/>
      <c r="D22" s="70">
        <v>13</v>
      </c>
      <c r="E22" s="71" t="s">
        <v>76</v>
      </c>
      <c r="F22" s="35" t="s">
        <v>180</v>
      </c>
      <c r="G22" s="72">
        <v>322</v>
      </c>
      <c r="H22" s="72">
        <v>280</v>
      </c>
      <c r="I22" s="72">
        <v>58</v>
      </c>
      <c r="J22" s="72">
        <v>338</v>
      </c>
    </row>
    <row r="23" spans="2:10" ht="12.9" customHeight="1">
      <c r="B23" s="68"/>
      <c r="C23" s="69"/>
      <c r="D23" s="70">
        <v>14</v>
      </c>
      <c r="E23" s="71" t="s">
        <v>77</v>
      </c>
      <c r="F23" s="35" t="s">
        <v>180</v>
      </c>
      <c r="G23" s="72">
        <v>2098</v>
      </c>
      <c r="H23" s="72">
        <v>520</v>
      </c>
      <c r="I23" s="72">
        <v>145</v>
      </c>
      <c r="J23" s="72">
        <v>665</v>
      </c>
    </row>
    <row r="24" spans="2:10" ht="12.9" customHeight="1">
      <c r="B24" s="68"/>
      <c r="C24" s="69"/>
      <c r="D24" s="70">
        <v>15</v>
      </c>
      <c r="E24" s="71" t="s">
        <v>78</v>
      </c>
      <c r="F24" s="35" t="s">
        <v>311</v>
      </c>
      <c r="G24" s="72">
        <v>364</v>
      </c>
      <c r="H24" s="72">
        <v>456</v>
      </c>
      <c r="I24" s="72">
        <v>40</v>
      </c>
      <c r="J24" s="72">
        <v>496</v>
      </c>
    </row>
    <row r="25" spans="2:10" ht="12.9" customHeight="1">
      <c r="B25" s="68"/>
      <c r="C25" s="69"/>
      <c r="D25" s="70">
        <v>16</v>
      </c>
      <c r="E25" s="71" t="s">
        <v>79</v>
      </c>
      <c r="F25" s="35" t="s">
        <v>311</v>
      </c>
      <c r="G25" s="72">
        <v>187</v>
      </c>
      <c r="H25" s="72">
        <v>112</v>
      </c>
      <c r="I25" s="72">
        <v>117</v>
      </c>
      <c r="J25" s="72">
        <v>229</v>
      </c>
    </row>
    <row r="26" spans="2:10" ht="12.9" customHeight="1">
      <c r="B26" s="68"/>
      <c r="C26" s="69"/>
      <c r="D26" s="70">
        <v>17</v>
      </c>
      <c r="E26" s="71" t="s">
        <v>80</v>
      </c>
      <c r="F26" s="35" t="s">
        <v>312</v>
      </c>
      <c r="G26" s="72">
        <v>1592</v>
      </c>
      <c r="H26" s="72">
        <v>1732</v>
      </c>
      <c r="I26" s="72">
        <v>1210</v>
      </c>
      <c r="J26" s="72">
        <v>2942</v>
      </c>
    </row>
    <row r="27" spans="2:10" ht="12.9" customHeight="1">
      <c r="B27" s="68"/>
      <c r="C27" s="69"/>
      <c r="D27" s="70">
        <v>18</v>
      </c>
      <c r="E27" s="71" t="s">
        <v>81</v>
      </c>
      <c r="F27" s="35" t="s">
        <v>180</v>
      </c>
      <c r="G27" s="72">
        <v>786</v>
      </c>
      <c r="H27" s="72">
        <v>1121</v>
      </c>
      <c r="I27" s="72">
        <v>245</v>
      </c>
      <c r="J27" s="72">
        <v>1366</v>
      </c>
    </row>
    <row r="28" spans="2:10" ht="12.9" customHeight="1">
      <c r="B28" s="68"/>
      <c r="C28" s="69"/>
      <c r="D28" s="70">
        <v>19</v>
      </c>
      <c r="E28" s="71" t="s">
        <v>82</v>
      </c>
      <c r="F28" s="35" t="s">
        <v>180</v>
      </c>
      <c r="G28" s="72">
        <v>1</v>
      </c>
      <c r="H28" s="72">
        <v>0</v>
      </c>
      <c r="I28" s="72">
        <v>23</v>
      </c>
      <c r="J28" s="72">
        <v>23</v>
      </c>
    </row>
    <row r="29" spans="2:10" ht="12.9" customHeight="1">
      <c r="B29" s="68"/>
      <c r="C29" s="69"/>
      <c r="D29" s="70">
        <v>20</v>
      </c>
      <c r="E29" s="71" t="s">
        <v>83</v>
      </c>
      <c r="F29" s="35" t="s">
        <v>311</v>
      </c>
      <c r="G29" s="72">
        <v>321</v>
      </c>
      <c r="H29" s="72">
        <v>125</v>
      </c>
      <c r="I29" s="72">
        <v>515</v>
      </c>
      <c r="J29" s="72">
        <v>640</v>
      </c>
    </row>
    <row r="30" spans="2:10" ht="12.9" customHeight="1">
      <c r="B30" s="68"/>
      <c r="C30" s="69"/>
      <c r="D30" s="70">
        <v>21</v>
      </c>
      <c r="E30" s="71" t="s">
        <v>84</v>
      </c>
      <c r="F30" s="35" t="s">
        <v>180</v>
      </c>
      <c r="G30" s="72">
        <v>186</v>
      </c>
      <c r="H30" s="72">
        <v>0</v>
      </c>
      <c r="I30" s="72">
        <v>373</v>
      </c>
      <c r="J30" s="72">
        <v>373</v>
      </c>
    </row>
    <row r="31" spans="2:10" ht="12.9" customHeight="1">
      <c r="B31" s="68"/>
      <c r="C31" s="69"/>
      <c r="D31" s="70">
        <v>22</v>
      </c>
      <c r="E31" s="71" t="s">
        <v>85</v>
      </c>
      <c r="F31" s="35" t="s">
        <v>180</v>
      </c>
      <c r="G31" s="72">
        <v>523</v>
      </c>
      <c r="H31" s="72">
        <v>0</v>
      </c>
      <c r="I31" s="72">
        <v>513</v>
      </c>
      <c r="J31" s="72">
        <v>513</v>
      </c>
    </row>
    <row r="32" spans="2:10" ht="12.9" customHeight="1">
      <c r="B32" s="68"/>
      <c r="C32" s="69"/>
      <c r="D32" s="70">
        <v>23</v>
      </c>
      <c r="E32" s="71" t="s">
        <v>86</v>
      </c>
      <c r="F32" s="35" t="s">
        <v>311</v>
      </c>
      <c r="G32" s="72">
        <v>277</v>
      </c>
      <c r="H32" s="72">
        <v>0</v>
      </c>
      <c r="I32" s="72">
        <v>387</v>
      </c>
      <c r="J32" s="72">
        <v>387</v>
      </c>
    </row>
    <row r="33" spans="2:10" ht="12.9" customHeight="1">
      <c r="B33" s="68"/>
      <c r="C33" s="69"/>
      <c r="D33" s="70">
        <v>24</v>
      </c>
      <c r="E33" s="71" t="s">
        <v>87</v>
      </c>
      <c r="F33" s="35" t="s">
        <v>311</v>
      </c>
      <c r="G33" s="72">
        <v>274</v>
      </c>
      <c r="H33" s="72">
        <v>253</v>
      </c>
      <c r="I33" s="72">
        <v>347</v>
      </c>
      <c r="J33" s="72">
        <v>600</v>
      </c>
    </row>
    <row r="34" spans="2:10" ht="12.9" customHeight="1">
      <c r="B34" s="68"/>
      <c r="C34" s="69"/>
      <c r="D34" s="70">
        <v>25</v>
      </c>
      <c r="E34" s="71" t="s">
        <v>88</v>
      </c>
      <c r="F34" s="35" t="s">
        <v>311</v>
      </c>
      <c r="G34" s="72">
        <v>321</v>
      </c>
      <c r="H34" s="72">
        <v>310</v>
      </c>
      <c r="I34" s="72">
        <v>259</v>
      </c>
      <c r="J34" s="72">
        <v>569</v>
      </c>
    </row>
    <row r="35" spans="2:10" ht="12.9" customHeight="1">
      <c r="B35" s="68"/>
      <c r="C35" s="69"/>
      <c r="D35" s="70">
        <v>26</v>
      </c>
      <c r="E35" s="71" t="s">
        <v>89</v>
      </c>
      <c r="F35" s="35" t="s">
        <v>311</v>
      </c>
      <c r="G35" s="72">
        <v>375</v>
      </c>
      <c r="H35" s="72">
        <v>1432</v>
      </c>
      <c r="I35" s="72">
        <v>60</v>
      </c>
      <c r="J35" s="72">
        <v>1492</v>
      </c>
    </row>
    <row r="36" spans="2:10" ht="12.9" customHeight="1">
      <c r="B36" s="68"/>
      <c r="C36" s="69"/>
      <c r="D36" s="70">
        <v>27</v>
      </c>
      <c r="E36" s="71" t="s">
        <v>90</v>
      </c>
      <c r="F36" s="35" t="s">
        <v>311</v>
      </c>
      <c r="G36" s="72">
        <v>557</v>
      </c>
      <c r="H36" s="72">
        <v>634</v>
      </c>
      <c r="I36" s="72">
        <v>134</v>
      </c>
      <c r="J36" s="72">
        <v>768</v>
      </c>
    </row>
    <row r="37" spans="2:10" ht="12.9" customHeight="1">
      <c r="B37" s="68"/>
      <c r="C37" s="69"/>
      <c r="D37" s="70">
        <v>28</v>
      </c>
      <c r="E37" s="71" t="s">
        <v>91</v>
      </c>
      <c r="F37" s="35" t="s">
        <v>180</v>
      </c>
      <c r="G37" s="72">
        <v>1317</v>
      </c>
      <c r="H37" s="72">
        <v>1082</v>
      </c>
      <c r="I37" s="72">
        <v>19</v>
      </c>
      <c r="J37" s="72">
        <v>1101</v>
      </c>
    </row>
    <row r="38" spans="2:10" ht="12.9" customHeight="1">
      <c r="B38" s="68"/>
      <c r="C38" s="69"/>
      <c r="D38" s="70">
        <v>29</v>
      </c>
      <c r="E38" s="71" t="s">
        <v>92</v>
      </c>
      <c r="F38" s="35" t="s">
        <v>312</v>
      </c>
      <c r="G38" s="72">
        <v>80</v>
      </c>
      <c r="H38" s="72">
        <v>12</v>
      </c>
      <c r="I38" s="72">
        <v>70</v>
      </c>
      <c r="J38" s="72">
        <v>82</v>
      </c>
    </row>
    <row r="39" spans="2:10" ht="12.9" customHeight="1">
      <c r="B39" s="68"/>
      <c r="C39" s="69"/>
      <c r="D39" s="70">
        <v>30</v>
      </c>
      <c r="E39" s="71" t="s">
        <v>93</v>
      </c>
      <c r="F39" s="35" t="s">
        <v>311</v>
      </c>
      <c r="G39" s="72">
        <v>134</v>
      </c>
      <c r="H39" s="72">
        <v>87</v>
      </c>
      <c r="I39" s="72">
        <v>90</v>
      </c>
      <c r="J39" s="72">
        <v>177</v>
      </c>
    </row>
    <row r="40" spans="2:10" ht="12.9" customHeight="1">
      <c r="B40" s="68"/>
      <c r="C40" s="69"/>
      <c r="D40" s="70">
        <v>31</v>
      </c>
      <c r="E40" s="71" t="s">
        <v>94</v>
      </c>
      <c r="F40" s="35" t="s">
        <v>311</v>
      </c>
      <c r="G40" s="72">
        <v>40</v>
      </c>
      <c r="H40" s="72">
        <v>29</v>
      </c>
      <c r="I40" s="72">
        <v>125</v>
      </c>
      <c r="J40" s="72">
        <v>154</v>
      </c>
    </row>
    <row r="41" spans="2:10" ht="12.9" customHeight="1">
      <c r="B41" s="68"/>
      <c r="C41" s="69"/>
      <c r="D41" s="70">
        <v>32</v>
      </c>
      <c r="E41" s="71" t="s">
        <v>95</v>
      </c>
      <c r="F41" s="35" t="s">
        <v>180</v>
      </c>
      <c r="G41" s="72">
        <v>656</v>
      </c>
      <c r="H41" s="72">
        <v>202</v>
      </c>
      <c r="I41" s="72">
        <v>340</v>
      </c>
      <c r="J41" s="72">
        <v>542</v>
      </c>
    </row>
    <row r="42" spans="2:10" ht="12.9" customHeight="1">
      <c r="B42" s="68"/>
      <c r="C42" s="69"/>
      <c r="D42" s="70">
        <v>33</v>
      </c>
      <c r="E42" s="71" t="s">
        <v>96</v>
      </c>
      <c r="F42" s="35" t="s">
        <v>180</v>
      </c>
      <c r="G42" s="72">
        <v>824</v>
      </c>
      <c r="H42" s="72">
        <v>1045</v>
      </c>
      <c r="I42" s="72">
        <v>42</v>
      </c>
      <c r="J42" s="72">
        <v>1087</v>
      </c>
    </row>
    <row r="43" spans="2:10" ht="12.9" customHeight="1">
      <c r="B43" s="73"/>
      <c r="C43" s="69"/>
      <c r="D43" s="70">
        <v>34</v>
      </c>
      <c r="E43" s="71" t="s">
        <v>97</v>
      </c>
      <c r="F43" s="35" t="s">
        <v>180</v>
      </c>
      <c r="G43" s="72">
        <v>1147</v>
      </c>
      <c r="H43" s="72">
        <v>1348</v>
      </c>
      <c r="I43" s="72">
        <v>121</v>
      </c>
      <c r="J43" s="72">
        <v>1469</v>
      </c>
    </row>
    <row r="44" spans="2:10" ht="12.9" customHeight="1">
      <c r="B44" s="68"/>
      <c r="C44" s="69"/>
      <c r="D44" s="70">
        <v>35</v>
      </c>
      <c r="E44" s="71" t="s">
        <v>98</v>
      </c>
      <c r="F44" s="35" t="s">
        <v>180</v>
      </c>
      <c r="G44" s="72">
        <v>947</v>
      </c>
      <c r="H44" s="72">
        <v>1059</v>
      </c>
      <c r="I44" s="72">
        <v>86</v>
      </c>
      <c r="J44" s="72">
        <v>1145</v>
      </c>
    </row>
    <row r="45" spans="2:10" ht="12.9" customHeight="1">
      <c r="B45" s="68"/>
      <c r="C45" s="69"/>
      <c r="D45" s="70">
        <v>36</v>
      </c>
      <c r="E45" s="71" t="s">
        <v>99</v>
      </c>
      <c r="F45" s="35" t="s">
        <v>180</v>
      </c>
      <c r="G45" s="72">
        <v>5001</v>
      </c>
      <c r="H45" s="72">
        <v>162</v>
      </c>
      <c r="I45" s="72">
        <v>1030</v>
      </c>
      <c r="J45" s="72">
        <v>1192</v>
      </c>
    </row>
    <row r="46" spans="2:10" ht="12.9" customHeight="1">
      <c r="B46" s="68"/>
      <c r="C46" s="69"/>
      <c r="D46" s="70">
        <v>37</v>
      </c>
      <c r="E46" s="71" t="s">
        <v>100</v>
      </c>
      <c r="F46" s="35" t="s">
        <v>180</v>
      </c>
      <c r="G46" s="72">
        <v>7258</v>
      </c>
      <c r="H46" s="72">
        <v>807</v>
      </c>
      <c r="I46" s="72">
        <v>309</v>
      </c>
      <c r="J46" s="72">
        <v>1116</v>
      </c>
    </row>
    <row r="47" spans="2:10" ht="12.9" customHeight="1">
      <c r="B47" s="68"/>
      <c r="C47" s="69"/>
      <c r="D47" s="70">
        <v>38</v>
      </c>
      <c r="E47" s="71" t="s">
        <v>101</v>
      </c>
      <c r="F47" s="35" t="s">
        <v>180</v>
      </c>
      <c r="G47" s="72">
        <v>390</v>
      </c>
      <c r="H47" s="72">
        <v>637</v>
      </c>
      <c r="I47" s="72">
        <v>95</v>
      </c>
      <c r="J47" s="72">
        <v>732</v>
      </c>
    </row>
    <row r="48" spans="2:10" ht="12.9" customHeight="1">
      <c r="B48" s="68"/>
      <c r="C48" s="69"/>
      <c r="D48" s="70">
        <v>39</v>
      </c>
      <c r="E48" s="71" t="s">
        <v>102</v>
      </c>
      <c r="F48" s="35" t="s">
        <v>180</v>
      </c>
      <c r="G48" s="72">
        <v>576</v>
      </c>
      <c r="H48" s="72">
        <v>544</v>
      </c>
      <c r="I48" s="72">
        <v>478</v>
      </c>
      <c r="J48" s="72">
        <v>1022</v>
      </c>
    </row>
    <row r="49" spans="2:10" ht="12.9" customHeight="1">
      <c r="B49" s="68"/>
      <c r="C49" s="69"/>
      <c r="D49" s="70">
        <v>40</v>
      </c>
      <c r="E49" s="71" t="s">
        <v>103</v>
      </c>
      <c r="F49" s="35" t="s">
        <v>180</v>
      </c>
      <c r="G49" s="72">
        <v>918</v>
      </c>
      <c r="H49" s="72">
        <v>597</v>
      </c>
      <c r="I49" s="72">
        <v>164</v>
      </c>
      <c r="J49" s="72">
        <v>761</v>
      </c>
    </row>
    <row r="50" spans="2:10" ht="12.9" customHeight="1">
      <c r="B50" s="68"/>
      <c r="C50" s="69"/>
      <c r="D50" s="70">
        <v>41</v>
      </c>
      <c r="E50" s="71" t="s">
        <v>104</v>
      </c>
      <c r="F50" s="35" t="s">
        <v>180</v>
      </c>
      <c r="G50" s="72">
        <v>347</v>
      </c>
      <c r="H50" s="72">
        <v>409</v>
      </c>
      <c r="I50" s="72">
        <v>98</v>
      </c>
      <c r="J50" s="72">
        <v>507</v>
      </c>
    </row>
    <row r="51" spans="2:10" ht="12.9" customHeight="1">
      <c r="B51" s="68"/>
      <c r="C51" s="69"/>
      <c r="D51" s="70">
        <v>42</v>
      </c>
      <c r="E51" s="71" t="s">
        <v>105</v>
      </c>
      <c r="F51" s="35" t="s">
        <v>313</v>
      </c>
      <c r="G51" s="72">
        <v>1187</v>
      </c>
      <c r="H51" s="72">
        <v>399</v>
      </c>
      <c r="I51" s="72">
        <v>419</v>
      </c>
      <c r="J51" s="72">
        <v>818</v>
      </c>
    </row>
    <row r="52" spans="2:10" ht="12.9" customHeight="1">
      <c r="B52" s="68"/>
      <c r="C52" s="69"/>
      <c r="D52" s="70">
        <v>43</v>
      </c>
      <c r="E52" s="71" t="s">
        <v>106</v>
      </c>
      <c r="F52" s="35" t="s">
        <v>180</v>
      </c>
      <c r="G52" s="72">
        <v>255</v>
      </c>
      <c r="H52" s="72">
        <v>873</v>
      </c>
      <c r="I52" s="72">
        <v>80</v>
      </c>
      <c r="J52" s="72">
        <v>953</v>
      </c>
    </row>
    <row r="53" spans="2:10" ht="12.9" customHeight="1">
      <c r="B53" s="68"/>
      <c r="C53" s="69"/>
      <c r="D53" s="70">
        <v>44</v>
      </c>
      <c r="E53" s="71" t="s">
        <v>107</v>
      </c>
      <c r="F53" s="35" t="s">
        <v>180</v>
      </c>
      <c r="G53" s="72">
        <v>1143</v>
      </c>
      <c r="H53" s="72">
        <v>973</v>
      </c>
      <c r="I53" s="72">
        <v>376</v>
      </c>
      <c r="J53" s="72">
        <v>1349</v>
      </c>
    </row>
    <row r="54" spans="2:10" ht="12.9" customHeight="1">
      <c r="B54" s="68"/>
      <c r="C54" s="69"/>
      <c r="D54" s="70">
        <v>45</v>
      </c>
      <c r="E54" s="71" t="s">
        <v>108</v>
      </c>
      <c r="F54" s="35" t="s">
        <v>180</v>
      </c>
      <c r="G54" s="72">
        <v>338</v>
      </c>
      <c r="H54" s="72">
        <v>0</v>
      </c>
      <c r="I54" s="72">
        <v>615</v>
      </c>
      <c r="J54" s="72">
        <v>615</v>
      </c>
    </row>
    <row r="55" spans="2:10" ht="12.9" customHeight="1">
      <c r="B55" s="68"/>
      <c r="C55" s="69"/>
      <c r="D55" s="70">
        <v>46</v>
      </c>
      <c r="E55" s="71" t="s">
        <v>109</v>
      </c>
      <c r="F55" s="35" t="s">
        <v>313</v>
      </c>
      <c r="G55" s="72">
        <v>1566</v>
      </c>
      <c r="H55" s="72">
        <v>1753</v>
      </c>
      <c r="I55" s="72">
        <v>172</v>
      </c>
      <c r="J55" s="72">
        <v>1925</v>
      </c>
    </row>
    <row r="56" spans="2:10" ht="12.9" customHeight="1">
      <c r="B56" s="68"/>
      <c r="C56" s="69"/>
      <c r="D56" s="70">
        <v>47</v>
      </c>
      <c r="E56" s="71" t="s">
        <v>110</v>
      </c>
      <c r="F56" s="35" t="s">
        <v>313</v>
      </c>
      <c r="G56" s="72">
        <v>929</v>
      </c>
      <c r="H56" s="72">
        <v>281</v>
      </c>
      <c r="I56" s="72">
        <v>258</v>
      </c>
      <c r="J56" s="72">
        <v>539</v>
      </c>
    </row>
    <row r="57" spans="2:10" ht="12.9" customHeight="1">
      <c r="B57" s="68"/>
      <c r="C57" s="69"/>
      <c r="D57" s="70">
        <v>48</v>
      </c>
      <c r="E57" s="71" t="s">
        <v>111</v>
      </c>
      <c r="F57" s="35" t="s">
        <v>313</v>
      </c>
      <c r="G57" s="72">
        <v>776</v>
      </c>
      <c r="H57" s="72">
        <v>1099</v>
      </c>
      <c r="I57" s="72">
        <v>349</v>
      </c>
      <c r="J57" s="72">
        <v>1448</v>
      </c>
    </row>
    <row r="58" spans="2:10" ht="12.9" customHeight="1">
      <c r="B58" s="68"/>
      <c r="C58" s="69"/>
      <c r="D58" s="70">
        <v>49</v>
      </c>
      <c r="E58" s="71" t="s">
        <v>112</v>
      </c>
      <c r="F58" s="35" t="s">
        <v>313</v>
      </c>
      <c r="G58" s="72">
        <v>815</v>
      </c>
      <c r="H58" s="72">
        <v>0</v>
      </c>
      <c r="I58" s="72">
        <v>952</v>
      </c>
      <c r="J58" s="72">
        <v>952</v>
      </c>
    </row>
    <row r="59" spans="2:10" ht="12.9" customHeight="1">
      <c r="B59" s="68"/>
      <c r="C59" s="69"/>
      <c r="D59" s="70">
        <v>50</v>
      </c>
      <c r="E59" s="71" t="s">
        <v>113</v>
      </c>
      <c r="F59" s="35" t="s">
        <v>313</v>
      </c>
      <c r="G59" s="72">
        <v>276</v>
      </c>
      <c r="H59" s="72">
        <v>0</v>
      </c>
      <c r="I59" s="72">
        <v>1025</v>
      </c>
      <c r="J59" s="72">
        <v>1025</v>
      </c>
    </row>
    <row r="60" spans="2:10" ht="12.9" customHeight="1">
      <c r="B60" s="68"/>
      <c r="C60" s="69"/>
      <c r="D60" s="70">
        <v>51</v>
      </c>
      <c r="E60" s="71" t="s">
        <v>114</v>
      </c>
      <c r="F60" s="35" t="s">
        <v>313</v>
      </c>
      <c r="G60" s="72">
        <v>112</v>
      </c>
      <c r="H60" s="72">
        <v>8</v>
      </c>
      <c r="I60" s="72">
        <v>371</v>
      </c>
      <c r="J60" s="72">
        <v>379</v>
      </c>
    </row>
    <row r="61" spans="2:10" ht="12.9" customHeight="1">
      <c r="B61" s="68"/>
      <c r="C61" s="69"/>
      <c r="D61" s="70">
        <v>52</v>
      </c>
      <c r="E61" s="71" t="s">
        <v>115</v>
      </c>
      <c r="F61" s="35" t="s">
        <v>313</v>
      </c>
      <c r="G61" s="72">
        <v>323</v>
      </c>
      <c r="H61" s="72">
        <v>784</v>
      </c>
      <c r="I61" s="72">
        <v>20</v>
      </c>
      <c r="J61" s="72">
        <v>804</v>
      </c>
    </row>
    <row r="62" spans="2:10" ht="12.9" customHeight="1">
      <c r="B62" s="68"/>
      <c r="C62" s="69"/>
      <c r="D62" s="70">
        <v>53</v>
      </c>
      <c r="E62" s="71" t="s">
        <v>116</v>
      </c>
      <c r="F62" s="35" t="s">
        <v>313</v>
      </c>
      <c r="G62" s="72">
        <v>376</v>
      </c>
      <c r="H62" s="72">
        <v>282</v>
      </c>
      <c r="I62" s="72">
        <v>240</v>
      </c>
      <c r="J62" s="72">
        <v>522</v>
      </c>
    </row>
    <row r="63" spans="2:10" ht="12.9" customHeight="1">
      <c r="B63" s="68"/>
      <c r="C63" s="69"/>
      <c r="D63" s="70">
        <v>54</v>
      </c>
      <c r="E63" s="71" t="s">
        <v>117</v>
      </c>
      <c r="F63" s="35" t="s">
        <v>313</v>
      </c>
      <c r="G63" s="72">
        <v>329</v>
      </c>
      <c r="H63" s="72">
        <v>391</v>
      </c>
      <c r="I63" s="72">
        <v>114</v>
      </c>
      <c r="J63" s="72">
        <v>505</v>
      </c>
    </row>
    <row r="64" spans="2:10" ht="12.9" customHeight="1">
      <c r="B64" s="68"/>
      <c r="C64" s="69"/>
      <c r="D64" s="70">
        <v>55</v>
      </c>
      <c r="E64" s="71" t="s">
        <v>118</v>
      </c>
      <c r="F64" s="35" t="s">
        <v>313</v>
      </c>
      <c r="G64" s="72">
        <v>116</v>
      </c>
      <c r="H64" s="72">
        <v>142</v>
      </c>
      <c r="I64" s="72">
        <v>192</v>
      </c>
      <c r="J64" s="72">
        <v>334</v>
      </c>
    </row>
    <row r="65" spans="2:10" ht="12.9" customHeight="1">
      <c r="B65" s="68"/>
      <c r="C65" s="69"/>
      <c r="D65" s="70">
        <v>56</v>
      </c>
      <c r="E65" s="71" t="s">
        <v>119</v>
      </c>
      <c r="F65" s="35" t="s">
        <v>313</v>
      </c>
      <c r="G65" s="72">
        <v>21</v>
      </c>
      <c r="H65" s="72">
        <v>819</v>
      </c>
      <c r="I65" s="72">
        <v>156</v>
      </c>
      <c r="J65" s="72">
        <v>975</v>
      </c>
    </row>
    <row r="66" spans="2:10" ht="12.9" customHeight="1">
      <c r="B66" s="68"/>
      <c r="C66" s="69"/>
      <c r="D66" s="70">
        <v>57</v>
      </c>
      <c r="E66" s="71" t="s">
        <v>120</v>
      </c>
      <c r="F66" s="35" t="s">
        <v>313</v>
      </c>
      <c r="G66" s="72">
        <v>744</v>
      </c>
      <c r="H66" s="72">
        <v>666</v>
      </c>
      <c r="I66" s="72">
        <v>91</v>
      </c>
      <c r="J66" s="72">
        <v>757</v>
      </c>
    </row>
    <row r="67" spans="2:10" ht="12.9" customHeight="1">
      <c r="B67" s="68"/>
      <c r="C67" s="69"/>
      <c r="D67" s="70">
        <v>58</v>
      </c>
      <c r="E67" s="71" t="s">
        <v>121</v>
      </c>
      <c r="F67" s="35" t="s">
        <v>313</v>
      </c>
      <c r="G67" s="72">
        <v>660</v>
      </c>
      <c r="H67" s="72">
        <v>11</v>
      </c>
      <c r="I67" s="72">
        <v>374</v>
      </c>
      <c r="J67" s="72">
        <v>385</v>
      </c>
    </row>
    <row r="68" spans="2:10" ht="12.9" customHeight="1">
      <c r="B68" s="68"/>
      <c r="C68" s="69"/>
      <c r="D68" s="70">
        <v>59</v>
      </c>
      <c r="E68" s="71" t="s">
        <v>122</v>
      </c>
      <c r="F68" s="35" t="s">
        <v>313</v>
      </c>
      <c r="G68" s="72">
        <v>994</v>
      </c>
      <c r="H68" s="72">
        <v>331</v>
      </c>
      <c r="I68" s="72">
        <v>404</v>
      </c>
      <c r="J68" s="72">
        <v>735</v>
      </c>
    </row>
    <row r="69" spans="2:10" ht="12.9" customHeight="1">
      <c r="B69" s="68"/>
      <c r="C69" s="69"/>
      <c r="D69" s="70">
        <v>60</v>
      </c>
      <c r="E69" s="71" t="s">
        <v>123</v>
      </c>
      <c r="F69" s="35" t="s">
        <v>313</v>
      </c>
      <c r="G69" s="72">
        <v>3123</v>
      </c>
      <c r="H69" s="72">
        <v>1106</v>
      </c>
      <c r="I69" s="72">
        <v>1115</v>
      </c>
      <c r="J69" s="72">
        <v>2221</v>
      </c>
    </row>
    <row r="70" spans="2:10" ht="12.9" customHeight="1">
      <c r="B70" s="68"/>
      <c r="C70" s="69"/>
      <c r="D70" s="70">
        <v>61</v>
      </c>
      <c r="E70" s="71" t="s">
        <v>124</v>
      </c>
      <c r="F70" s="35" t="s">
        <v>313</v>
      </c>
      <c r="G70" s="72">
        <v>1331</v>
      </c>
      <c r="H70" s="72">
        <v>458</v>
      </c>
      <c r="I70" s="72">
        <v>372</v>
      </c>
      <c r="J70" s="72">
        <v>830</v>
      </c>
    </row>
    <row r="71" spans="2:10" ht="12.9" customHeight="1">
      <c r="B71" s="68"/>
      <c r="C71" s="69"/>
      <c r="D71" s="70">
        <v>62</v>
      </c>
      <c r="E71" s="71" t="s">
        <v>125</v>
      </c>
      <c r="F71" s="35" t="s">
        <v>313</v>
      </c>
      <c r="G71" s="72">
        <v>623</v>
      </c>
      <c r="H71" s="72">
        <v>1380</v>
      </c>
      <c r="I71" s="72">
        <v>70</v>
      </c>
      <c r="J71" s="72">
        <v>1450</v>
      </c>
    </row>
    <row r="72" spans="2:10" ht="12.9" customHeight="1">
      <c r="B72" s="68"/>
      <c r="C72" s="69"/>
      <c r="D72" s="70">
        <v>63</v>
      </c>
      <c r="E72" s="71" t="s">
        <v>126</v>
      </c>
      <c r="F72" s="35" t="s">
        <v>180</v>
      </c>
      <c r="G72" s="72">
        <v>265</v>
      </c>
      <c r="H72" s="72">
        <v>71</v>
      </c>
      <c r="I72" s="72">
        <v>219</v>
      </c>
      <c r="J72" s="72">
        <v>290</v>
      </c>
    </row>
    <row r="73" spans="2:10" ht="12.9" customHeight="1">
      <c r="B73" s="68"/>
      <c r="C73" s="69"/>
      <c r="D73" s="70">
        <v>64</v>
      </c>
      <c r="E73" s="71" t="s">
        <v>127</v>
      </c>
      <c r="F73" s="35" t="s">
        <v>313</v>
      </c>
      <c r="G73" s="72">
        <v>469</v>
      </c>
      <c r="H73" s="72">
        <v>0</v>
      </c>
      <c r="I73" s="72">
        <v>1150</v>
      </c>
      <c r="J73" s="72">
        <v>1150</v>
      </c>
    </row>
    <row r="74" spans="2:10" ht="12.9" customHeight="1">
      <c r="B74" s="68"/>
      <c r="C74" s="69"/>
      <c r="D74" s="70">
        <v>65</v>
      </c>
      <c r="E74" s="71" t="s">
        <v>128</v>
      </c>
      <c r="F74" s="35" t="s">
        <v>312</v>
      </c>
      <c r="G74" s="72">
        <v>36</v>
      </c>
      <c r="H74" s="72">
        <v>0</v>
      </c>
      <c r="I74" s="72">
        <v>143</v>
      </c>
      <c r="J74" s="72">
        <v>143</v>
      </c>
    </row>
    <row r="75" spans="2:10" ht="12.9" customHeight="1">
      <c r="B75" s="68"/>
      <c r="C75" s="69"/>
      <c r="D75" s="70">
        <v>66</v>
      </c>
      <c r="E75" s="71" t="s">
        <v>129</v>
      </c>
      <c r="F75" s="35" t="s">
        <v>312</v>
      </c>
      <c r="G75" s="72">
        <v>610</v>
      </c>
      <c r="H75" s="72">
        <v>19</v>
      </c>
      <c r="I75" s="72">
        <v>654</v>
      </c>
      <c r="J75" s="72">
        <v>673</v>
      </c>
    </row>
    <row r="76" spans="2:10" ht="12.9" customHeight="1">
      <c r="B76" s="68"/>
      <c r="C76" s="69"/>
      <c r="D76" s="70">
        <v>67</v>
      </c>
      <c r="E76" s="71" t="s">
        <v>130</v>
      </c>
      <c r="F76" s="35" t="s">
        <v>312</v>
      </c>
      <c r="G76" s="72">
        <v>99</v>
      </c>
      <c r="H76" s="72">
        <v>82</v>
      </c>
      <c r="I76" s="72">
        <v>46</v>
      </c>
      <c r="J76" s="72">
        <v>128</v>
      </c>
    </row>
    <row r="77" spans="2:10" ht="12.9" customHeight="1">
      <c r="B77" s="68"/>
      <c r="C77" s="69"/>
      <c r="D77" s="70">
        <v>68</v>
      </c>
      <c r="E77" s="71" t="s">
        <v>131</v>
      </c>
      <c r="F77" s="35" t="s">
        <v>312</v>
      </c>
      <c r="G77" s="72">
        <v>312</v>
      </c>
      <c r="H77" s="72">
        <v>292</v>
      </c>
      <c r="I77" s="72">
        <v>453</v>
      </c>
      <c r="J77" s="72">
        <v>745</v>
      </c>
    </row>
    <row r="78" spans="2:10" ht="12.9" customHeight="1">
      <c r="B78" s="68"/>
      <c r="C78" s="69"/>
      <c r="D78" s="70">
        <v>69</v>
      </c>
      <c r="E78" s="71" t="s">
        <v>132</v>
      </c>
      <c r="F78" s="35" t="s">
        <v>312</v>
      </c>
      <c r="G78" s="72">
        <v>311</v>
      </c>
      <c r="H78" s="72">
        <v>267</v>
      </c>
      <c r="I78" s="72">
        <v>315</v>
      </c>
      <c r="J78" s="72">
        <v>582</v>
      </c>
    </row>
    <row r="79" spans="2:10" ht="12.9" customHeight="1">
      <c r="B79" s="68"/>
      <c r="C79" s="69"/>
      <c r="D79" s="70">
        <v>70</v>
      </c>
      <c r="E79" s="71" t="s">
        <v>133</v>
      </c>
      <c r="F79" s="35" t="s">
        <v>312</v>
      </c>
      <c r="G79" s="72">
        <v>512</v>
      </c>
      <c r="H79" s="72">
        <v>0</v>
      </c>
      <c r="I79" s="72">
        <v>936</v>
      </c>
      <c r="J79" s="72">
        <v>936</v>
      </c>
    </row>
    <row r="80" spans="2:10" ht="12.9" customHeight="1">
      <c r="B80" s="68"/>
      <c r="C80" s="69"/>
      <c r="D80" s="70">
        <v>71</v>
      </c>
      <c r="E80" s="71" t="s">
        <v>134</v>
      </c>
      <c r="F80" s="35" t="s">
        <v>312</v>
      </c>
      <c r="G80" s="72">
        <v>313</v>
      </c>
      <c r="H80" s="72">
        <v>583</v>
      </c>
      <c r="I80" s="72">
        <v>18</v>
      </c>
      <c r="J80" s="72">
        <v>601</v>
      </c>
    </row>
    <row r="81" spans="2:10" ht="12.9" customHeight="1">
      <c r="B81" s="68"/>
      <c r="C81" s="69"/>
      <c r="D81" s="70">
        <v>72</v>
      </c>
      <c r="E81" s="71" t="s">
        <v>135</v>
      </c>
      <c r="F81" s="35" t="s">
        <v>312</v>
      </c>
      <c r="G81" s="72">
        <v>129</v>
      </c>
      <c r="H81" s="72">
        <v>0</v>
      </c>
      <c r="I81" s="72">
        <v>334</v>
      </c>
      <c r="J81" s="72">
        <v>334</v>
      </c>
    </row>
    <row r="82" spans="2:10" ht="12.9" customHeight="1">
      <c r="B82" s="68"/>
      <c r="C82" s="69"/>
      <c r="D82" s="70">
        <v>73</v>
      </c>
      <c r="E82" s="71" t="s">
        <v>136</v>
      </c>
      <c r="F82" s="35" t="s">
        <v>312</v>
      </c>
      <c r="G82" s="72">
        <v>69</v>
      </c>
      <c r="H82" s="72">
        <v>0</v>
      </c>
      <c r="I82" s="72">
        <v>91</v>
      </c>
      <c r="J82" s="72">
        <v>91</v>
      </c>
    </row>
    <row r="83" spans="2:10" ht="12.9" customHeight="1">
      <c r="B83" s="68"/>
      <c r="C83" s="69"/>
      <c r="D83" s="70">
        <v>74</v>
      </c>
      <c r="E83" s="71" t="s">
        <v>137</v>
      </c>
      <c r="F83" s="35" t="s">
        <v>312</v>
      </c>
      <c r="G83" s="72">
        <v>33</v>
      </c>
      <c r="H83" s="72">
        <v>0</v>
      </c>
      <c r="I83" s="72">
        <v>56</v>
      </c>
      <c r="J83" s="72">
        <v>56</v>
      </c>
    </row>
    <row r="84" spans="2:10" ht="12.9" customHeight="1">
      <c r="B84" s="68"/>
      <c r="C84" s="69"/>
      <c r="D84" s="70">
        <v>75</v>
      </c>
      <c r="E84" s="71" t="s">
        <v>138</v>
      </c>
      <c r="F84" s="35" t="s">
        <v>312</v>
      </c>
      <c r="G84" s="72">
        <v>123</v>
      </c>
      <c r="H84" s="72">
        <v>0</v>
      </c>
      <c r="I84" s="72">
        <v>285</v>
      </c>
      <c r="J84" s="72">
        <v>285</v>
      </c>
    </row>
    <row r="85" spans="2:10" ht="12.9" customHeight="1">
      <c r="B85" s="68"/>
      <c r="C85" s="69"/>
      <c r="D85" s="70">
        <v>76</v>
      </c>
      <c r="E85" s="71" t="s">
        <v>139</v>
      </c>
      <c r="F85" s="35" t="s">
        <v>312</v>
      </c>
      <c r="G85" s="72">
        <v>20</v>
      </c>
      <c r="H85" s="72">
        <v>0</v>
      </c>
      <c r="I85" s="72">
        <v>145</v>
      </c>
      <c r="J85" s="72">
        <v>145</v>
      </c>
    </row>
    <row r="86" spans="2:10" ht="12.9" customHeight="1">
      <c r="B86" s="68"/>
      <c r="C86" s="69"/>
      <c r="D86" s="70">
        <v>77</v>
      </c>
      <c r="E86" s="71" t="s">
        <v>140</v>
      </c>
      <c r="F86" s="35" t="s">
        <v>312</v>
      </c>
      <c r="G86" s="72">
        <v>15</v>
      </c>
      <c r="H86" s="72">
        <v>0</v>
      </c>
      <c r="I86" s="72">
        <v>201</v>
      </c>
      <c r="J86" s="72">
        <v>201</v>
      </c>
    </row>
    <row r="87" spans="2:10" ht="12.9" customHeight="1">
      <c r="B87" s="68"/>
      <c r="C87" s="69"/>
      <c r="D87" s="70">
        <v>78</v>
      </c>
      <c r="E87" s="71" t="s">
        <v>141</v>
      </c>
      <c r="F87" s="35" t="s">
        <v>312</v>
      </c>
      <c r="G87" s="72">
        <v>216</v>
      </c>
      <c r="H87" s="72">
        <v>450</v>
      </c>
      <c r="I87" s="72">
        <v>67</v>
      </c>
      <c r="J87" s="72">
        <v>517</v>
      </c>
    </row>
    <row r="88" spans="2:10" ht="12.9" customHeight="1">
      <c r="B88" s="68"/>
      <c r="C88" s="69"/>
      <c r="D88" s="70">
        <v>79</v>
      </c>
      <c r="E88" s="71" t="s">
        <v>142</v>
      </c>
      <c r="F88" s="35" t="s">
        <v>312</v>
      </c>
      <c r="G88" s="72">
        <v>15</v>
      </c>
      <c r="H88" s="72">
        <v>0</v>
      </c>
      <c r="I88" s="72">
        <v>219</v>
      </c>
      <c r="J88" s="72">
        <v>219</v>
      </c>
    </row>
    <row r="89" spans="2:10" ht="12.9" customHeight="1">
      <c r="B89" s="68"/>
      <c r="C89" s="69"/>
      <c r="D89" s="70">
        <v>80</v>
      </c>
      <c r="E89" s="71" t="s">
        <v>143</v>
      </c>
      <c r="F89" s="35" t="s">
        <v>312</v>
      </c>
      <c r="G89" s="72">
        <v>43</v>
      </c>
      <c r="H89" s="72">
        <v>0</v>
      </c>
      <c r="I89" s="72">
        <v>121</v>
      </c>
      <c r="J89" s="72">
        <v>121</v>
      </c>
    </row>
    <row r="90" spans="2:10" ht="12.9" customHeight="1">
      <c r="B90" s="68"/>
      <c r="C90" s="69"/>
      <c r="D90" s="70">
        <v>81</v>
      </c>
      <c r="E90" s="71" t="s">
        <v>144</v>
      </c>
      <c r="F90" s="35" t="s">
        <v>311</v>
      </c>
      <c r="G90" s="72">
        <v>449</v>
      </c>
      <c r="H90" s="72">
        <v>176</v>
      </c>
      <c r="I90" s="72">
        <v>186</v>
      </c>
      <c r="J90" s="72">
        <v>362</v>
      </c>
    </row>
    <row r="91" spans="2:10" ht="12.9" customHeight="1">
      <c r="B91" s="68"/>
      <c r="C91" s="69"/>
      <c r="D91" s="70">
        <v>82</v>
      </c>
      <c r="E91" s="71" t="s">
        <v>145</v>
      </c>
      <c r="F91" s="35" t="s">
        <v>180</v>
      </c>
      <c r="G91" s="72">
        <v>133</v>
      </c>
      <c r="H91" s="72">
        <v>89</v>
      </c>
      <c r="I91" s="72">
        <v>18</v>
      </c>
      <c r="J91" s="72">
        <v>107</v>
      </c>
    </row>
    <row r="92" spans="2:10" ht="12.9" customHeight="1">
      <c r="B92" s="68"/>
      <c r="C92" s="69"/>
      <c r="D92" s="70">
        <v>83</v>
      </c>
      <c r="E92" s="71" t="s">
        <v>146</v>
      </c>
      <c r="F92" s="35" t="s">
        <v>180</v>
      </c>
      <c r="G92" s="72">
        <v>454</v>
      </c>
      <c r="H92" s="72">
        <v>0</v>
      </c>
      <c r="I92" s="72">
        <v>343</v>
      </c>
      <c r="J92" s="72">
        <v>343</v>
      </c>
    </row>
    <row r="93" spans="2:10" ht="12.9" customHeight="1">
      <c r="B93" s="68"/>
      <c r="C93" s="69"/>
      <c r="D93" s="70">
        <v>84</v>
      </c>
      <c r="E93" s="71" t="s">
        <v>147</v>
      </c>
      <c r="F93" s="35" t="s">
        <v>180</v>
      </c>
      <c r="G93" s="72">
        <v>294</v>
      </c>
      <c r="H93" s="72">
        <v>399</v>
      </c>
      <c r="I93" s="72">
        <v>54</v>
      </c>
      <c r="J93" s="72">
        <v>453</v>
      </c>
    </row>
    <row r="94" spans="2:10" ht="12.9" customHeight="1">
      <c r="B94" s="68"/>
      <c r="C94" s="69"/>
      <c r="D94" s="70">
        <v>85</v>
      </c>
      <c r="E94" s="71" t="s">
        <v>148</v>
      </c>
      <c r="F94" s="35" t="s">
        <v>180</v>
      </c>
      <c r="G94" s="72">
        <v>316</v>
      </c>
      <c r="H94" s="72">
        <v>484</v>
      </c>
      <c r="I94" s="72">
        <v>157</v>
      </c>
      <c r="J94" s="72">
        <v>641</v>
      </c>
    </row>
    <row r="95" spans="2:10" ht="12.9" customHeight="1">
      <c r="B95" s="68"/>
      <c r="C95" s="69"/>
      <c r="D95" s="70">
        <v>86</v>
      </c>
      <c r="E95" s="71" t="s">
        <v>149</v>
      </c>
      <c r="F95" s="35" t="s">
        <v>180</v>
      </c>
      <c r="G95" s="72">
        <v>1109</v>
      </c>
      <c r="H95" s="72">
        <v>250</v>
      </c>
      <c r="I95" s="72">
        <v>271</v>
      </c>
      <c r="J95" s="72">
        <v>521</v>
      </c>
    </row>
    <row r="96" spans="2:10" ht="12.9" customHeight="1">
      <c r="B96" s="68"/>
      <c r="C96" s="69"/>
      <c r="D96" s="70">
        <v>87</v>
      </c>
      <c r="E96" s="71" t="s">
        <v>150</v>
      </c>
      <c r="F96" s="35" t="s">
        <v>180</v>
      </c>
      <c r="G96" s="72">
        <v>596</v>
      </c>
      <c r="H96" s="72">
        <v>133</v>
      </c>
      <c r="I96" s="72">
        <v>350</v>
      </c>
      <c r="J96" s="72">
        <v>483</v>
      </c>
    </row>
    <row r="97" spans="2:10" ht="12.9" customHeight="1">
      <c r="B97" s="68"/>
      <c r="C97" s="69"/>
      <c r="D97" s="70">
        <v>88</v>
      </c>
      <c r="E97" s="71" t="s">
        <v>151</v>
      </c>
      <c r="F97" s="35" t="s">
        <v>180</v>
      </c>
      <c r="G97" s="72">
        <v>125</v>
      </c>
      <c r="H97" s="72">
        <v>446</v>
      </c>
      <c r="I97" s="72">
        <v>61</v>
      </c>
      <c r="J97" s="72">
        <v>507</v>
      </c>
    </row>
    <row r="98" spans="2:10" ht="12.9" customHeight="1">
      <c r="B98" s="68"/>
      <c r="C98" s="69"/>
      <c r="D98" s="70">
        <v>89</v>
      </c>
      <c r="E98" s="71" t="s">
        <v>152</v>
      </c>
      <c r="F98" s="35" t="s">
        <v>180</v>
      </c>
      <c r="G98" s="72">
        <v>394</v>
      </c>
      <c r="H98" s="72">
        <v>105</v>
      </c>
      <c r="I98" s="72">
        <v>293</v>
      </c>
      <c r="J98" s="72">
        <v>398</v>
      </c>
    </row>
    <row r="99" spans="2:10" ht="12.9" customHeight="1">
      <c r="B99" s="68"/>
      <c r="C99" s="69"/>
      <c r="D99" s="70">
        <v>90</v>
      </c>
      <c r="E99" s="71" t="s">
        <v>153</v>
      </c>
      <c r="F99" s="35" t="s">
        <v>180</v>
      </c>
      <c r="G99" s="72">
        <v>866</v>
      </c>
      <c r="H99" s="72">
        <v>575</v>
      </c>
      <c r="I99" s="72">
        <v>326</v>
      </c>
      <c r="J99" s="72">
        <v>901</v>
      </c>
    </row>
    <row r="100" spans="2:10" ht="12.9" customHeight="1">
      <c r="B100" s="68"/>
      <c r="C100" s="69"/>
      <c r="D100" s="70">
        <v>91</v>
      </c>
      <c r="E100" s="71" t="s">
        <v>154</v>
      </c>
      <c r="F100" s="35" t="s">
        <v>312</v>
      </c>
      <c r="G100" s="72">
        <v>263</v>
      </c>
      <c r="H100" s="72">
        <v>173</v>
      </c>
      <c r="I100" s="72">
        <v>359</v>
      </c>
      <c r="J100" s="72">
        <v>532</v>
      </c>
    </row>
    <row r="101" spans="2:10" ht="12.9" customHeight="1">
      <c r="B101" s="68"/>
      <c r="C101" s="69"/>
      <c r="D101" s="70">
        <v>92</v>
      </c>
      <c r="E101" s="71" t="s">
        <v>155</v>
      </c>
      <c r="F101" s="35" t="s">
        <v>180</v>
      </c>
      <c r="G101" s="72">
        <v>38</v>
      </c>
      <c r="H101" s="72">
        <v>0</v>
      </c>
      <c r="I101" s="72">
        <v>14</v>
      </c>
      <c r="J101" s="72">
        <v>14</v>
      </c>
    </row>
    <row r="102" spans="2:10" ht="12.9" customHeight="1">
      <c r="B102" s="68"/>
      <c r="C102" s="69"/>
      <c r="D102" s="70">
        <v>93</v>
      </c>
      <c r="E102" s="71" t="s">
        <v>156</v>
      </c>
      <c r="F102" s="35" t="s">
        <v>180</v>
      </c>
      <c r="G102" s="72">
        <v>2993</v>
      </c>
      <c r="H102" s="72">
        <v>0</v>
      </c>
      <c r="I102" s="72">
        <v>1582</v>
      </c>
      <c r="J102" s="72">
        <v>1582</v>
      </c>
    </row>
    <row r="103" spans="2:10" ht="12.9" customHeight="1">
      <c r="B103" s="68"/>
      <c r="C103" s="69"/>
      <c r="D103" s="70">
        <v>94</v>
      </c>
      <c r="E103" s="71" t="s">
        <v>157</v>
      </c>
      <c r="F103" s="35" t="s">
        <v>180</v>
      </c>
      <c r="G103" s="72">
        <v>260</v>
      </c>
      <c r="H103" s="72">
        <v>284</v>
      </c>
      <c r="I103" s="72">
        <v>201</v>
      </c>
      <c r="J103" s="72">
        <v>485</v>
      </c>
    </row>
    <row r="104" spans="2:10" ht="12.9" customHeight="1">
      <c r="B104" s="68"/>
      <c r="C104" s="69"/>
      <c r="D104" s="70">
        <v>95</v>
      </c>
      <c r="E104" s="71" t="s">
        <v>158</v>
      </c>
      <c r="F104" s="35" t="s">
        <v>313</v>
      </c>
      <c r="G104" s="72">
        <v>1782</v>
      </c>
      <c r="H104" s="72">
        <v>0</v>
      </c>
      <c r="I104" s="72">
        <v>2120</v>
      </c>
      <c r="J104" s="72">
        <v>2120</v>
      </c>
    </row>
    <row r="105" spans="2:10" ht="12.9" customHeight="1">
      <c r="B105" s="68"/>
      <c r="C105" s="69"/>
      <c r="D105" s="70">
        <v>96</v>
      </c>
      <c r="E105" s="71" t="s">
        <v>159</v>
      </c>
      <c r="F105" s="35" t="s">
        <v>312</v>
      </c>
      <c r="G105" s="72">
        <v>51</v>
      </c>
      <c r="H105" s="72">
        <v>11</v>
      </c>
      <c r="I105" s="72">
        <v>209</v>
      </c>
      <c r="J105" s="72">
        <v>220</v>
      </c>
    </row>
    <row r="106" spans="2:10" ht="12.9" customHeight="1">
      <c r="B106" s="68"/>
      <c r="C106" s="69"/>
      <c r="D106" s="70">
        <v>97</v>
      </c>
      <c r="E106" s="71" t="s">
        <v>160</v>
      </c>
      <c r="F106" s="35" t="s">
        <v>312</v>
      </c>
      <c r="G106" s="72">
        <v>6</v>
      </c>
      <c r="H106" s="72">
        <v>0</v>
      </c>
      <c r="I106" s="72">
        <v>128</v>
      </c>
      <c r="J106" s="72">
        <v>128</v>
      </c>
    </row>
    <row r="107" spans="2:10" ht="12.9" customHeight="1">
      <c r="B107" s="68"/>
      <c r="C107" s="74"/>
      <c r="D107" s="70">
        <v>98</v>
      </c>
      <c r="E107" s="71" t="s">
        <v>161</v>
      </c>
      <c r="F107" s="35" t="s">
        <v>180</v>
      </c>
      <c r="G107" s="72">
        <v>1673</v>
      </c>
      <c r="H107" s="72">
        <v>271</v>
      </c>
      <c r="I107" s="72">
        <v>298</v>
      </c>
      <c r="J107" s="72">
        <v>569</v>
      </c>
    </row>
    <row r="108" spans="2:10" ht="12.9" customHeight="1">
      <c r="B108" s="68"/>
      <c r="C108" s="74"/>
      <c r="D108" s="70">
        <v>99</v>
      </c>
      <c r="E108" s="71" t="s">
        <v>162</v>
      </c>
      <c r="F108" s="35" t="s">
        <v>180</v>
      </c>
      <c r="G108" s="72">
        <v>465</v>
      </c>
      <c r="H108" s="72">
        <v>0</v>
      </c>
      <c r="I108" s="72">
        <v>520</v>
      </c>
      <c r="J108" s="72">
        <v>520</v>
      </c>
    </row>
    <row r="109" spans="2:10" ht="12.9" customHeight="1">
      <c r="B109" s="68"/>
      <c r="C109" s="74"/>
      <c r="D109" s="70">
        <v>100</v>
      </c>
      <c r="E109" s="71" t="s">
        <v>163</v>
      </c>
      <c r="F109" s="35" t="s">
        <v>180</v>
      </c>
      <c r="G109" s="72">
        <v>361</v>
      </c>
      <c r="H109" s="72">
        <v>161</v>
      </c>
      <c r="I109" s="72">
        <v>157</v>
      </c>
      <c r="J109" s="72">
        <v>318</v>
      </c>
    </row>
  </sheetData>
  <mergeCells count="16">
    <mergeCell ref="B1:D2"/>
    <mergeCell ref="B3:E3"/>
    <mergeCell ref="F3:J4"/>
    <mergeCell ref="B4:C5"/>
    <mergeCell ref="D4:E5"/>
    <mergeCell ref="F5:F9"/>
    <mergeCell ref="G5:J5"/>
    <mergeCell ref="B6:B9"/>
    <mergeCell ref="C6:C9"/>
    <mergeCell ref="D6:D9"/>
    <mergeCell ref="E6:E9"/>
    <mergeCell ref="I7:I8"/>
    <mergeCell ref="J7:J8"/>
    <mergeCell ref="G6:J6"/>
    <mergeCell ref="G7:G8"/>
    <mergeCell ref="H7:H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B1:K248"/>
  <sheetViews>
    <sheetView showGridLines="0" view="pageBreakPreview" zoomScale="112" zoomScaleNormal="100" zoomScaleSheetLayoutView="112" workbookViewId="0">
      <pane xSplit="2" ySplit="9" topLeftCell="C53" activePane="bottomRight" state="frozen"/>
      <selection activeCell="M16" sqref="M16"/>
      <selection pane="topRight" activeCell="M16" sqref="M16"/>
      <selection pane="bottomLeft" activeCell="M16" sqref="M16"/>
      <selection pane="bottomRight" activeCell="E64" sqref="E64"/>
    </sheetView>
  </sheetViews>
  <sheetFormatPr defaultColWidth="9" defaultRowHeight="12.6" customHeight="1"/>
  <cols>
    <col min="1" max="1" width="1" style="30" customWidth="1"/>
    <col min="2" max="2" width="4.109375" style="45" customWidth="1"/>
    <col min="3" max="3" width="17.88671875" style="45" customWidth="1"/>
    <col min="4" max="4" width="29.44140625" style="45" customWidth="1"/>
    <col min="5" max="5" width="27.88671875" style="45" customWidth="1"/>
    <col min="6" max="6" width="16.33203125" style="45" customWidth="1"/>
    <col min="7" max="10" width="7.6640625" style="45" customWidth="1"/>
    <col min="11" max="11" width="0.44140625" style="46" customWidth="1"/>
    <col min="12" max="16384" width="9" style="30"/>
  </cols>
  <sheetData>
    <row r="1" spans="2:11" ht="5.25" customHeight="1">
      <c r="B1" s="174" t="s">
        <v>376</v>
      </c>
      <c r="C1" s="172"/>
      <c r="D1" s="172"/>
      <c r="E1" s="30"/>
      <c r="F1" s="30"/>
      <c r="G1" s="30"/>
      <c r="H1" s="30"/>
      <c r="I1" s="30"/>
      <c r="J1" s="30"/>
      <c r="K1" s="30"/>
    </row>
    <row r="2" spans="2:11" s="63" customFormat="1" ht="13.5" customHeight="1">
      <c r="B2" s="175"/>
      <c r="C2" s="175"/>
      <c r="D2" s="175"/>
      <c r="E2" s="31" t="s">
        <v>517</v>
      </c>
      <c r="F2" s="39"/>
      <c r="G2" s="39"/>
      <c r="H2" s="39"/>
      <c r="I2" s="62"/>
      <c r="J2" s="62"/>
    </row>
    <row r="3" spans="2:11" s="63" customFormat="1" ht="12.9" customHeight="1">
      <c r="B3" s="294" t="s">
        <v>164</v>
      </c>
      <c r="C3" s="295"/>
      <c r="D3" s="295"/>
      <c r="E3" s="295"/>
      <c r="F3" s="286" t="s">
        <v>377</v>
      </c>
      <c r="G3" s="287"/>
      <c r="H3" s="287"/>
      <c r="I3" s="288"/>
      <c r="J3" s="289"/>
      <c r="K3" s="64"/>
    </row>
    <row r="4" spans="2:11" s="63" customFormat="1" ht="12.9" customHeight="1">
      <c r="B4" s="295"/>
      <c r="C4" s="295"/>
      <c r="D4" s="295"/>
      <c r="E4" s="295"/>
      <c r="F4" s="290"/>
      <c r="G4" s="291"/>
      <c r="H4" s="291"/>
      <c r="I4" s="292"/>
      <c r="J4" s="293"/>
      <c r="K4" s="64"/>
    </row>
    <row r="5" spans="2:11" s="63" customFormat="1" ht="12.9" customHeight="1">
      <c r="B5" s="295"/>
      <c r="C5" s="295"/>
      <c r="D5" s="295"/>
      <c r="E5" s="295"/>
      <c r="F5" s="283" t="s">
        <v>168</v>
      </c>
      <c r="G5" s="283" t="s">
        <v>378</v>
      </c>
      <c r="H5" s="284"/>
      <c r="I5" s="285"/>
      <c r="J5" s="285"/>
      <c r="K5" s="64"/>
    </row>
    <row r="6" spans="2:11" s="63" customFormat="1" ht="12.9" customHeight="1">
      <c r="B6" s="294" t="s">
        <v>381</v>
      </c>
      <c r="C6" s="295"/>
      <c r="D6" s="297" t="s">
        <v>380</v>
      </c>
      <c r="E6" s="299" t="s">
        <v>171</v>
      </c>
      <c r="F6" s="283"/>
      <c r="G6" s="284" t="s">
        <v>382</v>
      </c>
      <c r="H6" s="284"/>
      <c r="I6" s="300" t="s">
        <v>383</v>
      </c>
      <c r="J6" s="301"/>
      <c r="K6" s="64"/>
    </row>
    <row r="7" spans="2:11" s="63" customFormat="1" ht="12.9" customHeight="1">
      <c r="B7" s="295"/>
      <c r="C7" s="295"/>
      <c r="D7" s="298"/>
      <c r="E7" s="298"/>
      <c r="F7" s="283"/>
      <c r="G7" s="283" t="s">
        <v>173</v>
      </c>
      <c r="H7" s="283" t="s">
        <v>176</v>
      </c>
      <c r="I7" s="283" t="s">
        <v>173</v>
      </c>
      <c r="J7" s="283" t="s">
        <v>176</v>
      </c>
      <c r="K7" s="64"/>
    </row>
    <row r="8" spans="2:11" s="63" customFormat="1" ht="12.9" customHeight="1">
      <c r="B8" s="295"/>
      <c r="C8" s="295"/>
      <c r="D8" s="298"/>
      <c r="E8" s="298"/>
      <c r="F8" s="283"/>
      <c r="G8" s="283"/>
      <c r="H8" s="296"/>
      <c r="I8" s="283"/>
      <c r="J8" s="296"/>
      <c r="K8" s="64"/>
    </row>
    <row r="9" spans="2:11" s="63" customFormat="1" ht="12.9" customHeight="1">
      <c r="B9" s="295"/>
      <c r="C9" s="295"/>
      <c r="D9" s="298"/>
      <c r="E9" s="298"/>
      <c r="F9" s="283"/>
      <c r="G9" s="40" t="s">
        <v>177</v>
      </c>
      <c r="H9" s="40" t="s">
        <v>179</v>
      </c>
      <c r="I9" s="40" t="s">
        <v>177</v>
      </c>
      <c r="J9" s="40" t="s">
        <v>179</v>
      </c>
      <c r="K9" s="64"/>
    </row>
    <row r="10" spans="2:11" ht="12.9" customHeight="1">
      <c r="B10" s="41" t="s">
        <v>384</v>
      </c>
      <c r="C10" s="42" t="s">
        <v>385</v>
      </c>
      <c r="D10" s="42" t="str">
        <f>[1]Sheet1!F3</f>
        <v>主要地方道さいたま春日部線</v>
      </c>
      <c r="E10" s="43" t="str">
        <f>CONCATENATE([1]Sheet1!D3,[1]Sheet1!E3,)</f>
        <v>西区大字西遊馬</v>
      </c>
      <c r="F10" s="44">
        <v>42263</v>
      </c>
      <c r="G10" s="45">
        <v>1259</v>
      </c>
      <c r="H10" s="45">
        <v>41</v>
      </c>
      <c r="I10" s="45">
        <f>[2]調査一覧表!$AC$6</f>
        <v>176</v>
      </c>
      <c r="J10" s="45">
        <f>[2]調査一覧表!$AD$6</f>
        <v>119</v>
      </c>
    </row>
    <row r="11" spans="2:11" ht="12.9" customHeight="1">
      <c r="B11" s="41" t="s">
        <v>386</v>
      </c>
      <c r="C11" s="42" t="s">
        <v>387</v>
      </c>
      <c r="D11" s="42" t="str">
        <f>[1]Sheet1!F4</f>
        <v>主要地方道さいたまふじみ野所沢線</v>
      </c>
      <c r="E11" s="43" t="str">
        <f>CONCATENATE([1]Sheet1!D4,[1]Sheet1!E4,)</f>
        <v>西区大字飯田新田</v>
      </c>
      <c r="F11" s="44">
        <v>42263</v>
      </c>
      <c r="G11" s="45">
        <v>38</v>
      </c>
      <c r="H11" s="45">
        <v>0</v>
      </c>
      <c r="I11" s="45">
        <f>[2]調査一覧表!$AC$9</f>
        <v>0</v>
      </c>
      <c r="J11" s="45">
        <f>[2]調査一覧表!$AD$9</f>
        <v>1</v>
      </c>
    </row>
    <row r="12" spans="2:11" ht="12.9" customHeight="1">
      <c r="B12" s="41" t="s">
        <v>388</v>
      </c>
      <c r="C12" s="42" t="s">
        <v>389</v>
      </c>
      <c r="D12" s="42" t="str">
        <f>[1]Sheet1!F5</f>
        <v>主要地方道川口上尾線</v>
      </c>
      <c r="E12" s="43" t="str">
        <f>CONCATENATE([1]Sheet1!D5,[1]Sheet1!E5,)</f>
        <v>西区土呂町2丁目</v>
      </c>
      <c r="F12" s="44">
        <v>42263</v>
      </c>
      <c r="G12" s="45">
        <v>151</v>
      </c>
      <c r="H12" s="45">
        <v>0</v>
      </c>
      <c r="I12" s="45">
        <f>[2]調査一覧表!$AC$12</f>
        <v>0</v>
      </c>
      <c r="J12" s="45">
        <f>[2]調査一覧表!$AD$12</f>
        <v>0</v>
      </c>
    </row>
    <row r="13" spans="2:11" ht="12.9" customHeight="1">
      <c r="B13" s="41" t="s">
        <v>390</v>
      </c>
      <c r="C13" s="42" t="s">
        <v>391</v>
      </c>
      <c r="D13" s="42" t="str">
        <f>[1]Sheet1!F6</f>
        <v>主要地方道川口上尾線</v>
      </c>
      <c r="E13" s="43" t="str">
        <f>CONCATENATE([1]Sheet1!D6,[1]Sheet1!E6,)</f>
        <v>北区本郷町</v>
      </c>
      <c r="F13" s="44">
        <v>42263</v>
      </c>
      <c r="G13" s="45">
        <v>368</v>
      </c>
      <c r="H13" s="45">
        <v>0</v>
      </c>
      <c r="I13" s="45">
        <f>[2]調査一覧表!$AC$18</f>
        <v>0</v>
      </c>
      <c r="J13" s="45">
        <f>[2]調査一覧表!$AD$18</f>
        <v>0</v>
      </c>
    </row>
    <row r="14" spans="2:11" ht="12.9" customHeight="1">
      <c r="B14" s="41" t="s">
        <v>392</v>
      </c>
      <c r="C14" s="42" t="s">
        <v>393</v>
      </c>
      <c r="D14" s="42" t="str">
        <f>[1]Sheet1!F7</f>
        <v>主要地方道川口上尾線</v>
      </c>
      <c r="E14" s="43" t="str">
        <f>CONCATENATE([1]Sheet1!D7,[1]Sheet1!E7,)</f>
        <v>北区本郷町</v>
      </c>
      <c r="F14" s="44">
        <v>42263</v>
      </c>
      <c r="G14" s="45">
        <v>228</v>
      </c>
      <c r="H14" s="45">
        <v>0</v>
      </c>
      <c r="I14" s="45">
        <f>[2]調査一覧表!$AC$21</f>
        <v>0</v>
      </c>
      <c r="J14" s="45">
        <f>[2]調査一覧表!$AD$21</f>
        <v>0</v>
      </c>
    </row>
    <row r="15" spans="2:11" ht="12.9" customHeight="1">
      <c r="B15" s="41" t="s">
        <v>394</v>
      </c>
      <c r="C15" s="42" t="s">
        <v>395</v>
      </c>
      <c r="D15" s="42" t="str">
        <f>[1]Sheet1!F8</f>
        <v>一般県道鴻巣桶川さいたま線</v>
      </c>
      <c r="E15" s="43" t="str">
        <f>CONCATENATE([1]Sheet1!D8,[1]Sheet1!E8,)</f>
        <v>北区宮原町4丁目</v>
      </c>
      <c r="F15" s="44">
        <v>42263</v>
      </c>
      <c r="G15" s="45">
        <v>230</v>
      </c>
      <c r="H15" s="45">
        <v>0</v>
      </c>
      <c r="I15" s="45">
        <f>[2]調査一覧表!$AC$25</f>
        <v>13</v>
      </c>
      <c r="J15" s="45">
        <f>[2]調査一覧表!$AD$25</f>
        <v>18</v>
      </c>
    </row>
    <row r="16" spans="2:11" ht="12.9" customHeight="1">
      <c r="B16" s="41" t="s">
        <v>396</v>
      </c>
      <c r="C16" s="42" t="s">
        <v>397</v>
      </c>
      <c r="D16" s="42" t="str">
        <f>[1]Sheet1!F9</f>
        <v>主要地方道川口上尾線</v>
      </c>
      <c r="E16" s="43" t="str">
        <f>CONCATENATE([1]Sheet1!D9,[1]Sheet1!E9,)</f>
        <v>北区本郷町</v>
      </c>
      <c r="F16" s="44">
        <v>42263</v>
      </c>
      <c r="G16" s="45">
        <v>20</v>
      </c>
      <c r="H16" s="45">
        <v>0</v>
      </c>
      <c r="I16" s="45">
        <f>[2]調査一覧表!$AC$28</f>
        <v>58</v>
      </c>
      <c r="J16" s="45">
        <f>[2]調査一覧表!$AD$28</f>
        <v>312</v>
      </c>
    </row>
    <row r="17" spans="2:10" ht="12.9" customHeight="1">
      <c r="B17" s="41" t="s">
        <v>398</v>
      </c>
      <c r="C17" s="42" t="s">
        <v>399</v>
      </c>
      <c r="D17" s="42" t="str">
        <f>[1]Sheet1!F10</f>
        <v>主要地方道さいたま春日部線</v>
      </c>
      <c r="E17" s="43" t="str">
        <f>CONCATENATE([1]Sheet1!D10,[1]Sheet1!E10,)</f>
        <v>大宮区三橋1丁目</v>
      </c>
      <c r="F17" s="44">
        <v>42262</v>
      </c>
      <c r="G17" s="45">
        <v>612</v>
      </c>
      <c r="H17" s="45">
        <v>0</v>
      </c>
      <c r="I17" s="45">
        <f>[2]調査一覧表!$AC$36</f>
        <v>93</v>
      </c>
      <c r="J17" s="45">
        <f>[2]調査一覧表!$AD$36</f>
        <v>475</v>
      </c>
    </row>
    <row r="18" spans="2:10" ht="12.9" customHeight="1">
      <c r="B18" s="41" t="s">
        <v>400</v>
      </c>
      <c r="C18" s="42" t="s">
        <v>401</v>
      </c>
      <c r="D18" s="42" t="str">
        <f>[1]Sheet1!F11</f>
        <v>主要地方道さいたま春日部線</v>
      </c>
      <c r="E18" s="43" t="str">
        <f>CONCATENATE([1]Sheet1!D11,[1]Sheet1!E11,)</f>
        <v>大宮区堀の内町3丁目</v>
      </c>
      <c r="F18" s="44">
        <v>42263</v>
      </c>
      <c r="G18" s="45">
        <v>429</v>
      </c>
      <c r="H18" s="45">
        <v>0</v>
      </c>
      <c r="I18" s="45">
        <f>[2]調査一覧表!$AC$39</f>
        <v>33</v>
      </c>
      <c r="J18" s="45">
        <f>[2]調査一覧表!$AD$39</f>
        <v>51</v>
      </c>
    </row>
    <row r="19" spans="2:10" ht="12.9" customHeight="1">
      <c r="B19" s="41" t="s">
        <v>402</v>
      </c>
      <c r="C19" s="42" t="s">
        <v>403</v>
      </c>
      <c r="D19" s="42" t="str">
        <f>[1]Sheet1!F12</f>
        <v>主要地方道さいたま春日部線</v>
      </c>
      <c r="E19" s="43" t="str">
        <f>CONCATENATE([1]Sheet1!D12,[1]Sheet1!E12,)</f>
        <v>大宮区堀の内町3丁目</v>
      </c>
      <c r="F19" s="44">
        <v>42263</v>
      </c>
      <c r="G19" s="45">
        <v>330</v>
      </c>
      <c r="H19" s="45">
        <v>29</v>
      </c>
      <c r="I19" s="45">
        <f>[2]調査一覧表!$AC$42</f>
        <v>2</v>
      </c>
      <c r="J19" s="45">
        <f>[2]調査一覧表!$AD$42</f>
        <v>1</v>
      </c>
    </row>
    <row r="20" spans="2:10" ht="12.9" customHeight="1">
      <c r="B20" s="41" t="s">
        <v>404</v>
      </c>
      <c r="C20" s="42" t="s">
        <v>405</v>
      </c>
      <c r="D20" s="42" t="str">
        <f>[1]Sheet1!F13</f>
        <v>主要地方道川口上尾線</v>
      </c>
      <c r="E20" s="43" t="str">
        <f>CONCATENATE([1]Sheet1!D13,[1]Sheet1!E13,)</f>
        <v>大宮区天沼町2丁目</v>
      </c>
      <c r="F20" s="44">
        <v>42263</v>
      </c>
      <c r="G20" s="45">
        <v>264</v>
      </c>
      <c r="H20" s="45">
        <v>0</v>
      </c>
      <c r="I20" s="45">
        <f>[2]調査一覧表!$AC$45</f>
        <v>27</v>
      </c>
      <c r="J20" s="45">
        <f>[2]調査一覧表!$AD$45</f>
        <v>52</v>
      </c>
    </row>
    <row r="21" spans="2:10" ht="12.9" customHeight="1">
      <c r="B21" s="41" t="s">
        <v>406</v>
      </c>
      <c r="C21" s="42" t="s">
        <v>407</v>
      </c>
      <c r="D21" s="42" t="str">
        <f>[1]Sheet1!F14</f>
        <v>主要地方道川口上尾線</v>
      </c>
      <c r="E21" s="43" t="str">
        <f>CONCATENATE([1]Sheet1!D14,[1]Sheet1!E14,)</f>
        <v>大宮区東町1丁目</v>
      </c>
      <c r="F21" s="44">
        <v>42263</v>
      </c>
      <c r="G21" s="45">
        <v>273</v>
      </c>
      <c r="H21" s="45">
        <v>0</v>
      </c>
      <c r="I21" s="45">
        <f>[2]調査一覧表!$AC$48</f>
        <v>49</v>
      </c>
      <c r="J21" s="45">
        <f>[2]調査一覧表!$AD$48</f>
        <v>63</v>
      </c>
    </row>
    <row r="22" spans="2:10" ht="12.9" customHeight="1">
      <c r="B22" s="41" t="s">
        <v>409</v>
      </c>
      <c r="C22" s="42" t="s">
        <v>410</v>
      </c>
      <c r="D22" s="42" t="str">
        <f>[1]Sheet1!F15</f>
        <v>主要地方道川口上尾線</v>
      </c>
      <c r="E22" s="43" t="str">
        <f>CONCATENATE([1]Sheet1!D15,[1]Sheet1!E15,)</f>
        <v>大宮区高鼻町2丁目</v>
      </c>
      <c r="F22" s="44">
        <v>42263</v>
      </c>
      <c r="G22" s="45">
        <v>112</v>
      </c>
      <c r="H22" s="45">
        <v>0</v>
      </c>
      <c r="I22" s="45">
        <f>[2]調査一覧表!$AC$51</f>
        <v>0</v>
      </c>
      <c r="J22" s="45">
        <f>[2]調査一覧表!$AD$51</f>
        <v>0</v>
      </c>
    </row>
    <row r="23" spans="2:10" ht="12.9" customHeight="1">
      <c r="B23" s="41" t="s">
        <v>411</v>
      </c>
      <c r="C23" s="42" t="s">
        <v>412</v>
      </c>
      <c r="D23" s="42" t="str">
        <f>[1]Sheet1!F16</f>
        <v>主要地方道川口上尾線</v>
      </c>
      <c r="E23" s="43" t="str">
        <f>CONCATENATE([1]Sheet1!D16,[1]Sheet1!E16,)</f>
        <v>大宮区寿能町1丁目</v>
      </c>
      <c r="F23" s="44">
        <v>42263</v>
      </c>
      <c r="G23" s="45">
        <v>90</v>
      </c>
      <c r="H23" s="45">
        <v>0</v>
      </c>
      <c r="I23" s="45">
        <f>[2]調査一覧表!$AC$54</f>
        <v>34</v>
      </c>
      <c r="J23" s="45">
        <f>[2]調査一覧表!$AD$54</f>
        <v>20</v>
      </c>
    </row>
    <row r="24" spans="2:10" ht="12.9" customHeight="1">
      <c r="B24" s="41" t="s">
        <v>413</v>
      </c>
      <c r="C24" s="42" t="s">
        <v>414</v>
      </c>
      <c r="D24" s="42" t="str">
        <f>[1]Sheet1!F17</f>
        <v>一般県道新方須賀さいたま線</v>
      </c>
      <c r="E24" s="43" t="str">
        <f>CONCATENATE([1]Sheet1!D17,[1]Sheet1!E17,)</f>
        <v>大宮区大門町3丁目</v>
      </c>
      <c r="F24" s="44">
        <v>42263</v>
      </c>
      <c r="G24" s="45">
        <v>512</v>
      </c>
      <c r="H24" s="45">
        <v>0</v>
      </c>
      <c r="I24" s="45">
        <f>[2]調査一覧表!$AC$57</f>
        <v>68</v>
      </c>
      <c r="J24" s="45">
        <f>[2]調査一覧表!$AD$57</f>
        <v>70</v>
      </c>
    </row>
    <row r="25" spans="2:10" ht="12.9" customHeight="1">
      <c r="B25" s="41" t="s">
        <v>415</v>
      </c>
      <c r="C25" s="42" t="s">
        <v>416</v>
      </c>
      <c r="D25" s="42" t="str">
        <f>[1]Sheet1!F18</f>
        <v>市道20081号線(南大通東線)</v>
      </c>
      <c r="E25" s="43" t="str">
        <f>CONCATENATE([1]Sheet1!D18,[1]Sheet1!E18,)</f>
        <v>大宮区浅間町1丁目</v>
      </c>
      <c r="F25" s="44">
        <v>42263</v>
      </c>
      <c r="G25" s="45">
        <v>439</v>
      </c>
      <c r="H25" s="45">
        <v>0</v>
      </c>
      <c r="I25" s="45">
        <f>[2]調査一覧表!$AC$63</f>
        <v>63</v>
      </c>
      <c r="J25" s="45">
        <f>[2]調査一覧表!$AD$63</f>
        <v>181</v>
      </c>
    </row>
    <row r="26" spans="2:10" ht="12.9" customHeight="1">
      <c r="B26" s="41" t="s">
        <v>417</v>
      </c>
      <c r="C26" s="42" t="s">
        <v>418</v>
      </c>
      <c r="D26" s="42" t="str">
        <f>[1]Sheet1!F19</f>
        <v>主要地方道さいたまふじみ野所沢線</v>
      </c>
      <c r="E26" s="43" t="str">
        <f>CONCATENATE([1]Sheet1!D19,[1]Sheet1!E19,)</f>
        <v>大宮区上小町</v>
      </c>
      <c r="F26" s="44">
        <v>42262</v>
      </c>
      <c r="G26" s="45">
        <v>271</v>
      </c>
      <c r="H26" s="45">
        <v>9</v>
      </c>
      <c r="I26" s="45">
        <f>[2]調査一覧表!$AC$66</f>
        <v>0</v>
      </c>
      <c r="J26" s="45">
        <f>[2]調査一覧表!$AD$66</f>
        <v>0</v>
      </c>
    </row>
    <row r="27" spans="2:10" ht="12.9" customHeight="1">
      <c r="B27" s="41" t="s">
        <v>419</v>
      </c>
      <c r="C27" s="42" t="s">
        <v>420</v>
      </c>
      <c r="D27" s="42" t="str">
        <f>[1]Sheet1!F20</f>
        <v>主要地方道さいたまふじみ野所沢線</v>
      </c>
      <c r="E27" s="43" t="str">
        <f>CONCATENATE([1]Sheet1!D20,[1]Sheet1!E20,)</f>
        <v>大宮区桜木町4丁目</v>
      </c>
      <c r="F27" s="44">
        <v>42263</v>
      </c>
      <c r="G27" s="45">
        <v>193</v>
      </c>
      <c r="H27" s="45">
        <v>10</v>
      </c>
      <c r="I27" s="45">
        <f>[2]調査一覧表!$AC$72</f>
        <v>2</v>
      </c>
      <c r="J27" s="45">
        <f>[2]調査一覧表!$AD$72</f>
        <v>0</v>
      </c>
    </row>
    <row r="28" spans="2:10" ht="12.9" customHeight="1">
      <c r="B28" s="41" t="s">
        <v>421</v>
      </c>
      <c r="C28" s="42" t="s">
        <v>422</v>
      </c>
      <c r="D28" s="42" t="str">
        <f>[1]Sheet1!F21</f>
        <v>主要地方道さいたま春日部線</v>
      </c>
      <c r="E28" s="43" t="str">
        <f>CONCATENATE([1]Sheet1!D21,[1]Sheet1!E21,)</f>
        <v>見沼区大字東門前</v>
      </c>
      <c r="F28" s="44">
        <v>42263</v>
      </c>
      <c r="G28" s="45">
        <v>91</v>
      </c>
      <c r="H28" s="45">
        <v>0</v>
      </c>
      <c r="I28" s="45">
        <f>[2]調査一覧表!$AC$83</f>
        <v>145</v>
      </c>
      <c r="J28" s="45">
        <f>[2]調査一覧表!$AD$83</f>
        <v>236</v>
      </c>
    </row>
    <row r="29" spans="2:10" ht="12.9" customHeight="1">
      <c r="B29" s="41" t="s">
        <v>423</v>
      </c>
      <c r="C29" s="42" t="s">
        <v>424</v>
      </c>
      <c r="D29" s="42" t="str">
        <f>[1]Sheet1!F22</f>
        <v>主要地方道さいたま幸手線</v>
      </c>
      <c r="E29" s="43" t="str">
        <f>CONCATENATE([1]Sheet1!D22,[1]Sheet1!E22,)</f>
        <v>見沼区大字東宮下</v>
      </c>
      <c r="F29" s="44">
        <v>42263</v>
      </c>
      <c r="G29" s="45">
        <v>340</v>
      </c>
      <c r="H29" s="45">
        <v>0</v>
      </c>
      <c r="I29" s="45">
        <f>[2]調査一覧表!$AC$86</f>
        <v>50</v>
      </c>
      <c r="J29" s="45">
        <f>[2]調査一覧表!$AD$86</f>
        <v>78</v>
      </c>
    </row>
    <row r="30" spans="2:10" ht="12.9" customHeight="1">
      <c r="B30" s="41" t="s">
        <v>426</v>
      </c>
      <c r="C30" s="42" t="s">
        <v>427</v>
      </c>
      <c r="D30" s="42" t="str">
        <f>[1]Sheet1!F23</f>
        <v>主要地方道さいたま菖蒲線</v>
      </c>
      <c r="E30" s="43" t="str">
        <f>CONCATENATE([1]Sheet1!D23,[1]Sheet1!E23,)</f>
        <v>見沼区東大宮1丁目</v>
      </c>
      <c r="F30" s="44">
        <v>42263</v>
      </c>
      <c r="G30" s="45">
        <v>371</v>
      </c>
      <c r="H30" s="45">
        <v>3</v>
      </c>
      <c r="I30" s="45">
        <f>[2]調査一覧表!$AC$89</f>
        <v>0</v>
      </c>
      <c r="J30" s="45">
        <f>[2]調査一覧表!$AD$89</f>
        <v>3</v>
      </c>
    </row>
    <row r="31" spans="2:10" ht="12.9" customHeight="1">
      <c r="B31" s="41" t="s">
        <v>428</v>
      </c>
      <c r="C31" s="42" t="s">
        <v>429</v>
      </c>
      <c r="D31" s="42" t="str">
        <f>[1]Sheet1!F24</f>
        <v>一般県道さいたま鳩ヶ谷線</v>
      </c>
      <c r="E31" s="43" t="str">
        <f>CONCATENATE([1]Sheet1!D24,[1]Sheet1!E24,)</f>
        <v>見沼区大字東宮下</v>
      </c>
      <c r="F31" s="44">
        <v>42263</v>
      </c>
      <c r="G31" s="45">
        <v>847</v>
      </c>
      <c r="H31" s="45">
        <v>0</v>
      </c>
      <c r="I31" s="45">
        <f>[2]調査一覧表!$AC$93</f>
        <v>39</v>
      </c>
      <c r="J31" s="45">
        <f>[2]調査一覧表!$AD$93</f>
        <v>81</v>
      </c>
    </row>
    <row r="32" spans="2:10" ht="12.9" customHeight="1">
      <c r="B32" s="41" t="s">
        <v>430</v>
      </c>
      <c r="C32" s="42" t="s">
        <v>431</v>
      </c>
      <c r="D32" s="42" t="str">
        <f>[1]Sheet1!F25</f>
        <v>一般県道122号</v>
      </c>
      <c r="E32" s="43" t="str">
        <f>CONCATENATE([1]Sheet1!D25,[1]Sheet1!E25,)</f>
        <v>岩槻区大字馬込</v>
      </c>
      <c r="F32" s="44">
        <v>42262</v>
      </c>
      <c r="G32" s="45">
        <v>30</v>
      </c>
      <c r="H32" s="45">
        <v>38</v>
      </c>
      <c r="I32" s="45">
        <f>[2]調査一覧表!$AC$98</f>
        <v>0</v>
      </c>
      <c r="J32" s="45">
        <f>[2]調査一覧表!$AD$98</f>
        <v>0</v>
      </c>
    </row>
    <row r="33" spans="2:10" ht="12.9" customHeight="1">
      <c r="B33" s="41" t="s">
        <v>432</v>
      </c>
      <c r="C33" s="42" t="s">
        <v>433</v>
      </c>
      <c r="D33" s="42" t="str">
        <f>[1]Sheet1!F26</f>
        <v>一般国道463号バイパス</v>
      </c>
      <c r="E33" s="43" t="str">
        <f>CONCATENATE([1]Sheet1!D26,[1]Sheet1!E26,)</f>
        <v>岩槻区大字釣上</v>
      </c>
      <c r="F33" s="44">
        <v>42262</v>
      </c>
      <c r="G33" s="45">
        <v>32</v>
      </c>
      <c r="H33" s="45">
        <v>2</v>
      </c>
      <c r="I33" s="45">
        <f>[2]調査一覧表!$AC$101</f>
        <v>2</v>
      </c>
      <c r="J33" s="45">
        <f>[2]調査一覧表!$AD$101</f>
        <v>55</v>
      </c>
    </row>
    <row r="34" spans="2:10" ht="12.9" customHeight="1">
      <c r="B34" s="41" t="s">
        <v>434</v>
      </c>
      <c r="C34" s="42" t="s">
        <v>435</v>
      </c>
      <c r="D34" s="42" t="str">
        <f>[1]Sheet1!F27</f>
        <v>一般国道463号</v>
      </c>
      <c r="E34" s="43" t="str">
        <f>CONCATENATE([1]Sheet1!D27,[1]Sheet1!E27,)</f>
        <v>中央区大戸6丁目</v>
      </c>
      <c r="F34" s="44">
        <v>42262</v>
      </c>
      <c r="G34" s="45">
        <v>27</v>
      </c>
      <c r="H34" s="45">
        <v>0</v>
      </c>
      <c r="I34" s="45">
        <f>[2]調査一覧表!$AC$104</f>
        <v>282</v>
      </c>
      <c r="J34" s="45">
        <f>[2]調査一覧表!$AD$104</f>
        <v>171</v>
      </c>
    </row>
    <row r="35" spans="2:10" ht="12.9" customHeight="1">
      <c r="B35" s="41" t="s">
        <v>436</v>
      </c>
      <c r="C35" s="42" t="s">
        <v>437</v>
      </c>
      <c r="D35" s="42" t="str">
        <f>[1]Sheet1!F28</f>
        <v>一般国道463号</v>
      </c>
      <c r="E35" s="43" t="str">
        <f>CONCATENATE([1]Sheet1!D28,[1]Sheet1!E28,)</f>
        <v>中央区鈴谷1丁目</v>
      </c>
      <c r="F35" s="44">
        <v>42262</v>
      </c>
      <c r="G35" s="45">
        <v>188</v>
      </c>
      <c r="H35" s="45">
        <v>0</v>
      </c>
      <c r="I35" s="45">
        <f>[2]調査一覧表!$AC$107</f>
        <v>19</v>
      </c>
      <c r="J35" s="45">
        <f>[2]調査一覧表!$AD$107</f>
        <v>20</v>
      </c>
    </row>
    <row r="36" spans="2:10" ht="12.9" customHeight="1">
      <c r="B36" s="41" t="s">
        <v>438</v>
      </c>
      <c r="C36" s="42" t="s">
        <v>439</v>
      </c>
      <c r="D36" s="42" t="str">
        <f>[1]Sheet1!F29</f>
        <v>主要地方道さいたま鴻巣線</v>
      </c>
      <c r="E36" s="43" t="str">
        <f>CONCATENATE([1]Sheet1!D29,[1]Sheet1!E29,)</f>
        <v>中央区大戸1丁目</v>
      </c>
      <c r="F36" s="44">
        <v>42262</v>
      </c>
      <c r="G36" s="45">
        <v>27</v>
      </c>
      <c r="H36" s="45">
        <v>0</v>
      </c>
      <c r="I36" s="45">
        <f>[2]調査一覧表!$AC$111</f>
        <v>11</v>
      </c>
      <c r="J36" s="45">
        <f>[2]調査一覧表!$AD$111</f>
        <v>49</v>
      </c>
    </row>
    <row r="37" spans="2:10" ht="12.9" customHeight="1">
      <c r="B37" s="41" t="s">
        <v>440</v>
      </c>
      <c r="C37" s="42" t="s">
        <v>441</v>
      </c>
      <c r="D37" s="42" t="str">
        <f>[1]Sheet1!F30</f>
        <v>一般県道宗岡さいたま線</v>
      </c>
      <c r="E37" s="43" t="str">
        <f>CONCATENATE([1]Sheet1!D30,[1]Sheet1!E30,)</f>
        <v>中央区本町東7丁目</v>
      </c>
      <c r="F37" s="44">
        <v>42262</v>
      </c>
      <c r="G37" s="45">
        <v>956</v>
      </c>
      <c r="H37" s="45">
        <v>0</v>
      </c>
      <c r="I37" s="45">
        <f>[2]調査一覧表!$AC$115</f>
        <v>58</v>
      </c>
      <c r="J37" s="45">
        <f>[2]調査一覧表!$AD$115</f>
        <v>154</v>
      </c>
    </row>
    <row r="38" spans="2:10" ht="12.9" customHeight="1">
      <c r="B38" s="41" t="s">
        <v>442</v>
      </c>
      <c r="C38" s="42" t="s">
        <v>443</v>
      </c>
      <c r="D38" s="42" t="str">
        <f>[1]Sheet1!F31</f>
        <v>一般県道宗岡さいたま線</v>
      </c>
      <c r="E38" s="43" t="str">
        <f>CONCATENATE([1]Sheet1!D31,[1]Sheet1!E31,)</f>
        <v>中央区上落合4丁目</v>
      </c>
      <c r="F38" s="44">
        <v>42262</v>
      </c>
      <c r="G38" s="45">
        <v>635</v>
      </c>
      <c r="H38" s="45">
        <v>0</v>
      </c>
      <c r="I38" s="45">
        <f>[2]調査一覧表!$AC$118</f>
        <v>39</v>
      </c>
      <c r="J38" s="45">
        <f>[2]調査一覧表!$AD$118</f>
        <v>78</v>
      </c>
    </row>
    <row r="39" spans="2:10" ht="12.9" customHeight="1">
      <c r="B39" s="41" t="s">
        <v>444</v>
      </c>
      <c r="C39" s="42" t="s">
        <v>445</v>
      </c>
      <c r="D39" s="42" t="str">
        <f>[1]Sheet1!F32</f>
        <v>主要地方道さいたまふじみ野所沢線</v>
      </c>
      <c r="E39" s="43" t="str">
        <f>CONCATENATE([1]Sheet1!D32,[1]Sheet1!E32,)</f>
        <v>中央区大字上落合</v>
      </c>
      <c r="F39" s="44">
        <v>42263</v>
      </c>
      <c r="G39" s="45">
        <v>161</v>
      </c>
      <c r="H39" s="45">
        <v>2</v>
      </c>
      <c r="I39" s="45">
        <f>[2]調査一覧表!$AC$122</f>
        <v>0</v>
      </c>
      <c r="J39" s="45">
        <f>[2]調査一覧表!$AD$122</f>
        <v>0</v>
      </c>
    </row>
    <row r="40" spans="2:10" ht="12.9" customHeight="1">
      <c r="B40" s="41" t="s">
        <v>446</v>
      </c>
      <c r="C40" s="42" t="s">
        <v>447</v>
      </c>
      <c r="D40" s="42" t="str">
        <f>[1]Sheet1!F33</f>
        <v>市道363号線</v>
      </c>
      <c r="E40" s="43" t="str">
        <f>CONCATENATE([1]Sheet1!D33,[1]Sheet1!E33,)</f>
        <v>中央区上峰4丁目</v>
      </c>
      <c r="F40" s="44">
        <v>42262</v>
      </c>
      <c r="G40" s="45">
        <v>224</v>
      </c>
      <c r="H40" s="45">
        <v>0</v>
      </c>
      <c r="I40" s="45">
        <f>[2]調査一覧表!$AC$129</f>
        <v>173</v>
      </c>
      <c r="J40" s="45">
        <f>[2]調査一覧表!$AD$129</f>
        <v>417</v>
      </c>
    </row>
    <row r="41" spans="2:10" ht="12.9" customHeight="1">
      <c r="B41" s="41" t="s">
        <v>448</v>
      </c>
      <c r="C41" s="42" t="s">
        <v>449</v>
      </c>
      <c r="D41" s="42" t="str">
        <f>[1]Sheet1!F34</f>
        <v>一般県道宗岡さいたま線</v>
      </c>
      <c r="E41" s="43" t="str">
        <f>CONCATENATE([1]Sheet1!D34,[1]Sheet1!E34,)</f>
        <v>中央区本町東2丁目</v>
      </c>
      <c r="F41" s="44">
        <v>42262</v>
      </c>
      <c r="G41" s="45">
        <v>572</v>
      </c>
      <c r="H41" s="45">
        <v>0</v>
      </c>
      <c r="I41" s="45">
        <f>[2]調査一覧表!$AC$132</f>
        <v>46</v>
      </c>
      <c r="J41" s="45">
        <f>[2]調査一覧表!$AD$132</f>
        <v>64</v>
      </c>
    </row>
    <row r="42" spans="2:10" ht="12.9" customHeight="1">
      <c r="B42" s="41" t="s">
        <v>450</v>
      </c>
      <c r="C42" s="42" t="s">
        <v>451</v>
      </c>
      <c r="D42" s="42" t="str">
        <f>[1]Sheet1!F35</f>
        <v>主要地方道さいたま鴻巣線バイパス</v>
      </c>
      <c r="E42" s="43" t="str">
        <f>CONCATENATE([1]Sheet1!D35,[1]Sheet1!E35,)</f>
        <v>中央区大字大戸</v>
      </c>
      <c r="F42" s="44">
        <v>42262</v>
      </c>
      <c r="G42" s="45">
        <v>250</v>
      </c>
      <c r="H42" s="45">
        <v>3</v>
      </c>
      <c r="I42" s="45">
        <f>[2]調査一覧表!$AC$135</f>
        <v>1</v>
      </c>
      <c r="J42" s="45">
        <f>[2]調査一覧表!$AD$135</f>
        <v>0</v>
      </c>
    </row>
    <row r="43" spans="2:10" ht="12.9" customHeight="1">
      <c r="B43" s="41" t="s">
        <v>452</v>
      </c>
      <c r="C43" s="42" t="s">
        <v>453</v>
      </c>
      <c r="D43" s="42" t="str">
        <f>[1]Sheet1!F36</f>
        <v>主要地方道さいたま鴻巣線</v>
      </c>
      <c r="E43" s="43" t="str">
        <f>CONCATENATE([1]Sheet1!D36,[1]Sheet1!E36,)</f>
        <v>桜区大字五関</v>
      </c>
      <c r="F43" s="44">
        <v>42262</v>
      </c>
      <c r="G43" s="45">
        <v>100</v>
      </c>
      <c r="H43" s="45">
        <v>0</v>
      </c>
      <c r="I43" s="45">
        <f>[2]調査一覧表!$AC$138</f>
        <v>1</v>
      </c>
      <c r="J43" s="45">
        <f>[2]調査一覧表!$AD$138</f>
        <v>4</v>
      </c>
    </row>
    <row r="44" spans="2:10" ht="12.9" customHeight="1">
      <c r="B44" s="41" t="s">
        <v>454</v>
      </c>
      <c r="C44" s="42" t="s">
        <v>455</v>
      </c>
      <c r="D44" s="42" t="str">
        <f>[1]Sheet1!F37</f>
        <v>一般国道463号</v>
      </c>
      <c r="E44" s="43" t="str">
        <f>CONCATENATE([1]Sheet1!D37,[1]Sheet1!E37,)</f>
        <v>浦和区常盤9丁目</v>
      </c>
      <c r="F44" s="44">
        <v>42263</v>
      </c>
      <c r="G44" s="45">
        <v>631</v>
      </c>
      <c r="H44" s="45">
        <v>0</v>
      </c>
      <c r="I44" s="45">
        <f>[2]調査一覧表!$AC$141</f>
        <v>360</v>
      </c>
      <c r="J44" s="45">
        <f>[2]調査一覧表!$AD$141</f>
        <v>621</v>
      </c>
    </row>
    <row r="45" spans="2:10" ht="12.9" customHeight="1">
      <c r="B45" s="41" t="s">
        <v>456</v>
      </c>
      <c r="C45" s="42" t="s">
        <v>457</v>
      </c>
      <c r="D45" s="42" t="str">
        <f>[1]Sheet1!F38</f>
        <v>主要地方道川口上尾線</v>
      </c>
      <c r="E45" s="43" t="str">
        <f>CONCATENATE([1]Sheet1!D38,[1]Sheet1!E38,)</f>
        <v>浦和区駒場1丁目</v>
      </c>
      <c r="F45" s="44">
        <v>42263</v>
      </c>
      <c r="G45" s="45">
        <v>70</v>
      </c>
      <c r="H45" s="45">
        <v>0</v>
      </c>
      <c r="I45" s="45">
        <f>[2]調査一覧表!$AC$144</f>
        <v>5</v>
      </c>
      <c r="J45" s="45">
        <f>[2]調査一覧表!$AD$144</f>
        <v>60</v>
      </c>
    </row>
    <row r="46" spans="2:10" ht="12.9" customHeight="1">
      <c r="B46" s="41" t="s">
        <v>458</v>
      </c>
      <c r="C46" s="42" t="s">
        <v>459</v>
      </c>
      <c r="D46" s="42" t="str">
        <f>[1]Sheet1!F39</f>
        <v>主要地方道さいたま鴻巣線</v>
      </c>
      <c r="E46" s="43" t="str">
        <f>CONCATENATE([1]Sheet1!D39,[1]Sheet1!E39,)</f>
        <v>浦和区常盤6丁目</v>
      </c>
      <c r="F46" s="44">
        <v>42262</v>
      </c>
      <c r="G46" s="45">
        <v>891</v>
      </c>
      <c r="H46" s="45">
        <v>0</v>
      </c>
      <c r="I46" s="45">
        <f>[2]調査一覧表!$AC$148</f>
        <v>38</v>
      </c>
      <c r="J46" s="45">
        <f>[2]調査一覧表!$AD$148</f>
        <v>232</v>
      </c>
    </row>
    <row r="47" spans="2:10" ht="12.9" customHeight="1">
      <c r="B47" s="41" t="s">
        <v>460</v>
      </c>
      <c r="C47" s="42" t="s">
        <v>461</v>
      </c>
      <c r="D47" s="42" t="str">
        <f>[1]Sheet1!F40</f>
        <v>一般県道鴻巣桶川さいたま線</v>
      </c>
      <c r="E47" s="43" t="str">
        <f>CONCATENATE([1]Sheet1!D40,[1]Sheet1!E40,)</f>
        <v>浦和区北浦和2丁目</v>
      </c>
      <c r="F47" s="44">
        <v>42263</v>
      </c>
      <c r="G47" s="45">
        <v>209</v>
      </c>
      <c r="H47" s="45">
        <v>0</v>
      </c>
      <c r="I47" s="45">
        <f>[2]調査一覧表!$AC$152</f>
        <v>84</v>
      </c>
      <c r="J47" s="45">
        <f>[2]調査一覧表!$AD$152</f>
        <v>75</v>
      </c>
    </row>
    <row r="48" spans="2:10" ht="12.9" customHeight="1">
      <c r="B48" s="41" t="s">
        <v>462</v>
      </c>
      <c r="C48" s="42" t="s">
        <v>463</v>
      </c>
      <c r="D48" s="42" t="str">
        <f>[1]Sheet1!F41</f>
        <v>一般県道鴻巣桶川さいたま線</v>
      </c>
      <c r="E48" s="43" t="str">
        <f>CONCATENATE([1]Sheet1!D41,[1]Sheet1!E41,)</f>
        <v>浦和区針ヶ谷1丁目</v>
      </c>
      <c r="F48" s="44">
        <v>42263</v>
      </c>
      <c r="G48" s="45">
        <v>84</v>
      </c>
      <c r="H48" s="45">
        <v>0</v>
      </c>
      <c r="I48" s="45">
        <f>[2]調査一覧表!$AC$160</f>
        <v>72</v>
      </c>
      <c r="J48" s="45">
        <f>[2]調査一覧表!$AD$160</f>
        <v>99</v>
      </c>
    </row>
    <row r="49" spans="2:11" ht="12.9" customHeight="1">
      <c r="B49" s="41" t="s">
        <v>464</v>
      </c>
      <c r="C49" s="42" t="s">
        <v>465</v>
      </c>
      <c r="D49" s="42" t="str">
        <f>[1]Sheet1!F42</f>
        <v>市道F第507号</v>
      </c>
      <c r="E49" s="43" t="str">
        <f>CONCATENATE([1]Sheet1!D42,[1]Sheet1!E42,)</f>
        <v>浦和区高砂1丁目</v>
      </c>
      <c r="F49" s="44">
        <v>42263</v>
      </c>
      <c r="G49" s="45">
        <v>327</v>
      </c>
      <c r="H49" s="45">
        <v>0</v>
      </c>
      <c r="I49" s="45">
        <f>[2]調査一覧表!$AC$163</f>
        <v>220</v>
      </c>
      <c r="J49" s="45">
        <f>[2]調査一覧表!$AD$163</f>
        <v>76</v>
      </c>
    </row>
    <row r="50" spans="2:11" ht="12.9" customHeight="1">
      <c r="B50" s="41" t="s">
        <v>466</v>
      </c>
      <c r="C50" s="42" t="s">
        <v>467</v>
      </c>
      <c r="D50" s="42" t="str">
        <f>[1]Sheet1!F43</f>
        <v>一般国道463号</v>
      </c>
      <c r="E50" s="43" t="str">
        <f>CONCATENATE([1]Sheet1!D43,[1]Sheet1!E43,)</f>
        <v>浦和区常盤5丁目</v>
      </c>
      <c r="F50" s="44">
        <v>42263</v>
      </c>
      <c r="G50" s="45">
        <v>628</v>
      </c>
      <c r="H50" s="45">
        <v>6</v>
      </c>
      <c r="I50" s="45">
        <f>[2]調査一覧表!$AC$170</f>
        <v>4</v>
      </c>
      <c r="J50" s="45">
        <f>[2]調査一覧表!$AD$170</f>
        <v>0</v>
      </c>
    </row>
    <row r="51" spans="2:11" ht="12.9" customHeight="1">
      <c r="B51" s="41" t="s">
        <v>468</v>
      </c>
      <c r="C51" s="42" t="s">
        <v>469</v>
      </c>
      <c r="D51" s="42" t="str">
        <f>[1]Sheet1!F44</f>
        <v>主要地方道川口上尾線</v>
      </c>
      <c r="E51" s="43" t="str">
        <f>CONCATENATE([1]Sheet1!D44,[1]Sheet1!E44,)</f>
        <v>浦和区上木崎3丁目</v>
      </c>
      <c r="F51" s="44">
        <v>42263</v>
      </c>
      <c r="G51" s="45">
        <v>701</v>
      </c>
      <c r="H51" s="45">
        <v>0</v>
      </c>
      <c r="I51" s="45">
        <f>[2]調査一覧表!$AC$173</f>
        <v>229</v>
      </c>
      <c r="J51" s="45">
        <f>[2]調査一覧表!$AD$173</f>
        <v>134</v>
      </c>
    </row>
    <row r="52" spans="2:11" ht="12.9" customHeight="1">
      <c r="B52" s="41" t="s">
        <v>470</v>
      </c>
      <c r="C52" s="42" t="s">
        <v>471</v>
      </c>
      <c r="D52" s="42" t="str">
        <f>[1]Sheet1!F45</f>
        <v>一般県道さいたま北袋線</v>
      </c>
      <c r="E52" s="43" t="str">
        <f>CONCATENATE([1]Sheet1!D45,[1]Sheet1!E45,)</f>
        <v>浦和区上木崎3丁目</v>
      </c>
      <c r="F52" s="44">
        <v>42263</v>
      </c>
      <c r="G52" s="45">
        <v>488</v>
      </c>
      <c r="H52" s="45">
        <v>5</v>
      </c>
      <c r="I52" s="45">
        <f>[2]調査一覧表!$AC$176</f>
        <v>6</v>
      </c>
      <c r="J52" s="45">
        <f>[2]調査一覧表!$AD$176</f>
        <v>0</v>
      </c>
    </row>
    <row r="53" spans="2:11" ht="12.9" customHeight="1">
      <c r="B53" s="41" t="s">
        <v>472</v>
      </c>
      <c r="C53" s="42" t="s">
        <v>473</v>
      </c>
      <c r="D53" s="42" t="str">
        <f>[1]Sheet1!F46</f>
        <v>主要地方道さいたま草加線</v>
      </c>
      <c r="E53" s="43" t="str">
        <f>CONCATENATE([1]Sheet1!D46,[1]Sheet1!E46,)</f>
        <v>南区大字太田窪</v>
      </c>
      <c r="F53" s="44">
        <v>42263</v>
      </c>
      <c r="G53" s="45">
        <v>110</v>
      </c>
      <c r="H53" s="45">
        <v>0</v>
      </c>
      <c r="I53" s="45">
        <f>[2]調査一覧表!$AC$179</f>
        <v>22</v>
      </c>
      <c r="J53" s="45">
        <f>[2]調査一覧表!$AD$179</f>
        <v>2</v>
      </c>
    </row>
    <row r="54" spans="2:11" ht="12.9" customHeight="1">
      <c r="B54" s="41" t="s">
        <v>474</v>
      </c>
      <c r="C54" s="42" t="s">
        <v>475</v>
      </c>
      <c r="D54" s="42" t="str">
        <f>[1]Sheet1!F47</f>
        <v>主要地方道川口上尾線</v>
      </c>
      <c r="E54" s="43" t="str">
        <f>CONCATENATE([1]Sheet1!D47,[1]Sheet1!E47,)</f>
        <v>南区太田窪5丁目</v>
      </c>
      <c r="F54" s="44">
        <v>42263</v>
      </c>
      <c r="G54" s="45">
        <v>136</v>
      </c>
      <c r="H54" s="45">
        <v>0</v>
      </c>
      <c r="I54" s="45">
        <f>[2]調査一覧表!$AC$182</f>
        <v>12</v>
      </c>
      <c r="J54" s="45">
        <f>[2]調査一覧表!$AD$182</f>
        <v>12</v>
      </c>
    </row>
    <row r="55" spans="2:11" ht="12.9" customHeight="1">
      <c r="B55" s="41" t="s">
        <v>476</v>
      </c>
      <c r="C55" s="42" t="s">
        <v>477</v>
      </c>
      <c r="D55" s="42" t="str">
        <f>[1]Sheet1!F48</f>
        <v>主要地方道さいたま東村山線</v>
      </c>
      <c r="E55" s="43" t="str">
        <f>CONCATENATE([1]Sheet1!D48,[1]Sheet1!E48,)</f>
        <v>南区別所5丁目</v>
      </c>
      <c r="F55" s="44">
        <v>42262</v>
      </c>
      <c r="G55" s="45">
        <v>1308</v>
      </c>
      <c r="H55" s="45">
        <v>52</v>
      </c>
      <c r="I55" s="45">
        <f>[2]調査一覧表!$AC$185</f>
        <v>205</v>
      </c>
      <c r="J55" s="45">
        <f>[2]調査一覧表!$AD$185</f>
        <v>354</v>
      </c>
    </row>
    <row r="56" spans="2:11" ht="12.9" customHeight="1">
      <c r="B56" s="41" t="s">
        <v>478</v>
      </c>
      <c r="C56" s="42" t="s">
        <v>479</v>
      </c>
      <c r="D56" s="42" t="str">
        <f>[1]Sheet1!F49</f>
        <v>一般県道曲本さいたま線</v>
      </c>
      <c r="E56" s="43" t="str">
        <f>CONCATENATE([1]Sheet1!D49,[1]Sheet1!E49,)</f>
        <v>南区沼影1丁目</v>
      </c>
      <c r="F56" s="44">
        <v>42262</v>
      </c>
      <c r="G56" s="45">
        <v>11153</v>
      </c>
      <c r="H56" s="45">
        <v>0</v>
      </c>
      <c r="I56" s="45">
        <f>[2]調査一覧表!$AC$193</f>
        <v>0</v>
      </c>
      <c r="J56" s="45">
        <f>[2]調査一覧表!$AD$193</f>
        <v>0</v>
      </c>
    </row>
    <row r="57" spans="2:11" ht="12.9" customHeight="1">
      <c r="B57" s="41" t="s">
        <v>480</v>
      </c>
      <c r="C57" s="42" t="s">
        <v>481</v>
      </c>
      <c r="D57" s="42" t="str">
        <f>[1]Sheet1!F50</f>
        <v>市道F第111号</v>
      </c>
      <c r="E57" s="43" t="str">
        <f>CONCATENATE([1]Sheet1!D50,[1]Sheet1!E50,)</f>
        <v>南区白幡1丁目</v>
      </c>
      <c r="F57" s="44">
        <v>42346</v>
      </c>
      <c r="G57" s="45">
        <v>677</v>
      </c>
      <c r="H57" s="45">
        <v>0</v>
      </c>
      <c r="I57" s="45">
        <f>[2]調査一覧表!$AC$198</f>
        <v>12</v>
      </c>
      <c r="J57" s="45">
        <f>[2]調査一覧表!$AD$198</f>
        <v>18</v>
      </c>
    </row>
    <row r="58" spans="2:11" ht="12.9" customHeight="1">
      <c r="B58" s="41" t="s">
        <v>482</v>
      </c>
      <c r="C58" s="42" t="s">
        <v>483</v>
      </c>
      <c r="D58" s="42" t="str">
        <f>[1]Sheet1!F51</f>
        <v>主要地方道さいたま東村山線</v>
      </c>
      <c r="E58" s="43" t="str">
        <f>CONCATENATE([1]Sheet1!D51,[1]Sheet1!E51,)</f>
        <v>南区鹿手袋2丁目</v>
      </c>
      <c r="F58" s="44">
        <v>42262</v>
      </c>
      <c r="G58" s="45">
        <v>803</v>
      </c>
      <c r="H58" s="45">
        <v>0</v>
      </c>
      <c r="I58" s="45">
        <f>[2]調査一覧表!$AC$203</f>
        <v>532</v>
      </c>
      <c r="J58" s="45">
        <f>[2]調査一覧表!$AD$203</f>
        <v>180</v>
      </c>
    </row>
    <row r="59" spans="2:11" ht="12.9" customHeight="1">
      <c r="B59" s="41" t="s">
        <v>484</v>
      </c>
      <c r="C59" s="42" t="s">
        <v>485</v>
      </c>
      <c r="D59" s="42" t="str">
        <f>[1]Sheet1!F52</f>
        <v>一般国道463号バイパス</v>
      </c>
      <c r="E59" s="43" t="str">
        <f>CONCATENATE([1]Sheet1!D52,[1]Sheet1!E52,)</f>
        <v>南区大字下野田</v>
      </c>
      <c r="F59" s="44">
        <v>42262</v>
      </c>
      <c r="G59" s="45">
        <v>79</v>
      </c>
      <c r="H59" s="45">
        <v>1</v>
      </c>
      <c r="I59" s="45">
        <f>[2]調査一覧表!$AC$208</f>
        <v>2</v>
      </c>
      <c r="J59" s="45">
        <f>[2]調査一覧表!$AD$208</f>
        <v>8</v>
      </c>
    </row>
    <row r="60" spans="2:11" ht="12.9" customHeight="1">
      <c r="B60" s="41" t="s">
        <v>486</v>
      </c>
      <c r="C60" s="42" t="s">
        <v>487</v>
      </c>
      <c r="D60" s="42" t="str">
        <f>[1]Sheet1!F53</f>
        <v>主要地方道さいたま川口線</v>
      </c>
      <c r="E60" s="43" t="str">
        <f>CONCATENATE([1]Sheet1!D53,[1]Sheet1!E53,)</f>
        <v>南区大字中尾</v>
      </c>
      <c r="F60" s="44">
        <v>42263</v>
      </c>
      <c r="G60" s="45">
        <v>163</v>
      </c>
      <c r="H60" s="45">
        <v>39</v>
      </c>
      <c r="I60" s="45">
        <f>[2]調査一覧表!$AC$211</f>
        <v>0</v>
      </c>
      <c r="J60" s="45">
        <f>[2]調査一覧表!$AD$211</f>
        <v>29</v>
      </c>
    </row>
    <row r="61" spans="2:11" ht="12.9" customHeight="1">
      <c r="B61" s="41" t="s">
        <v>488</v>
      </c>
      <c r="C61" s="42" t="s">
        <v>489</v>
      </c>
      <c r="D61" s="42" t="str">
        <f>[1]Sheet1!F54</f>
        <v>主要地方道川口上尾線</v>
      </c>
      <c r="E61" s="43" t="str">
        <f>CONCATENATE([1]Sheet1!D54,[1]Sheet1!E54,)</f>
        <v>緑区太田窪1丁目</v>
      </c>
      <c r="F61" s="44">
        <v>42263</v>
      </c>
      <c r="G61" s="45">
        <v>631</v>
      </c>
      <c r="H61" s="45">
        <v>0</v>
      </c>
      <c r="I61" s="45">
        <f>[2]調査一覧表!$AC$214</f>
        <v>31</v>
      </c>
      <c r="J61" s="45">
        <f>[2]調査一覧表!$AD$214</f>
        <v>44</v>
      </c>
    </row>
    <row r="62" spans="2:11" ht="12.9" customHeight="1">
      <c r="B62" s="41" t="s">
        <v>490</v>
      </c>
      <c r="C62" s="42" t="s">
        <v>491</v>
      </c>
      <c r="D62" s="42" t="str">
        <f>[1]Sheet1!F55</f>
        <v>一般国道463号</v>
      </c>
      <c r="E62" s="43" t="str">
        <f>CONCATENATE([1]Sheet1!D55,[1]Sheet1!E55,)</f>
        <v>緑区原山4丁目</v>
      </c>
      <c r="F62" s="44">
        <v>42263</v>
      </c>
      <c r="G62" s="45">
        <v>92</v>
      </c>
      <c r="H62" s="45">
        <v>0</v>
      </c>
      <c r="I62" s="45">
        <f>[2]調査一覧表!$AC$217</f>
        <v>300</v>
      </c>
      <c r="J62" s="45">
        <f>[2]調査一覧表!$AD$217</f>
        <v>521</v>
      </c>
    </row>
    <row r="63" spans="2:11" ht="12.9" customHeight="1">
      <c r="B63" s="41" t="s">
        <v>492</v>
      </c>
      <c r="C63" s="42" t="s">
        <v>493</v>
      </c>
      <c r="D63" s="42" t="str">
        <f>[1]Sheet1!F56</f>
        <v>一般国道463号</v>
      </c>
      <c r="E63" s="43" t="str">
        <f>CONCATENATE([1]Sheet1!D56,[1]Sheet1!E56,)</f>
        <v>緑区原山2丁目</v>
      </c>
      <c r="F63" s="44">
        <v>42263</v>
      </c>
      <c r="G63" s="45">
        <v>206</v>
      </c>
      <c r="H63" s="45">
        <v>1</v>
      </c>
      <c r="I63" s="45">
        <f>[2]調査一覧表!$AC$220</f>
        <v>0</v>
      </c>
      <c r="J63" s="45">
        <f>[2]調査一覧表!$AD$220</f>
        <v>0</v>
      </c>
    </row>
    <row r="64" spans="2:11" ht="12.9" customHeight="1">
      <c r="B64" s="47"/>
      <c r="C64" s="48"/>
      <c r="D64" s="49"/>
      <c r="E64" s="50"/>
      <c r="F64" s="51"/>
      <c r="G64" s="52"/>
      <c r="H64" s="52"/>
      <c r="I64" s="53"/>
      <c r="J64" s="53"/>
      <c r="K64" s="30"/>
    </row>
    <row r="65" spans="2:11" ht="12.9" customHeight="1">
      <c r="B65" s="54"/>
      <c r="C65" s="55"/>
      <c r="D65" s="56"/>
      <c r="E65" s="30"/>
      <c r="F65" s="30"/>
      <c r="G65" s="30"/>
      <c r="H65" s="30"/>
      <c r="I65" s="30"/>
      <c r="J65" s="30"/>
      <c r="K65" s="30"/>
    </row>
    <row r="66" spans="2:11" ht="12.9" customHeight="1">
      <c r="B66" s="54"/>
      <c r="C66" s="55"/>
      <c r="D66" s="56"/>
      <c r="E66" s="30"/>
      <c r="F66" s="30"/>
      <c r="G66" s="30"/>
      <c r="H66" s="30"/>
      <c r="I66" s="30"/>
      <c r="J66" s="30"/>
      <c r="K66" s="30"/>
    </row>
    <row r="67" spans="2:11" ht="12.9" customHeight="1">
      <c r="B67" s="54"/>
      <c r="C67" s="55"/>
      <c r="D67" s="56"/>
      <c r="E67" s="30"/>
      <c r="F67" s="30"/>
      <c r="G67" s="30"/>
      <c r="H67" s="30"/>
      <c r="I67" s="30"/>
      <c r="J67" s="30"/>
      <c r="K67" s="30"/>
    </row>
    <row r="68" spans="2:11" ht="12.9" customHeight="1">
      <c r="B68" s="54"/>
      <c r="C68" s="55"/>
      <c r="D68" s="56"/>
      <c r="E68" s="30"/>
      <c r="F68" s="30"/>
      <c r="G68" s="30"/>
      <c r="H68" s="30"/>
      <c r="I68" s="30"/>
      <c r="J68" s="30"/>
      <c r="K68" s="30"/>
    </row>
    <row r="69" spans="2:11" ht="12.9" customHeight="1">
      <c r="B69" s="54"/>
      <c r="C69" s="55"/>
      <c r="D69" s="56"/>
      <c r="E69" s="30"/>
      <c r="F69" s="30"/>
      <c r="G69" s="30"/>
      <c r="H69" s="30"/>
      <c r="I69" s="30"/>
      <c r="J69" s="30"/>
      <c r="K69" s="30"/>
    </row>
    <row r="70" spans="2:11" ht="12.9" customHeight="1">
      <c r="B70" s="54"/>
      <c r="C70" s="55"/>
      <c r="D70" s="56"/>
      <c r="E70" s="30"/>
      <c r="F70" s="30"/>
      <c r="G70" s="30"/>
      <c r="H70" s="30"/>
      <c r="I70" s="30"/>
      <c r="J70" s="30"/>
      <c r="K70" s="30"/>
    </row>
    <row r="71" spans="2:11" ht="12.9" customHeight="1">
      <c r="B71" s="54"/>
      <c r="C71" s="55"/>
      <c r="D71" s="56"/>
      <c r="E71" s="30"/>
      <c r="F71" s="30"/>
      <c r="G71" s="30"/>
      <c r="H71" s="30"/>
      <c r="I71" s="30"/>
      <c r="J71" s="30"/>
      <c r="K71" s="30"/>
    </row>
    <row r="72" spans="2:11" ht="12.9" customHeight="1">
      <c r="B72" s="54"/>
      <c r="C72" s="55"/>
      <c r="D72" s="56"/>
      <c r="E72" s="30"/>
      <c r="F72" s="30"/>
      <c r="G72" s="30"/>
      <c r="H72" s="30"/>
      <c r="I72" s="30"/>
      <c r="J72" s="30"/>
      <c r="K72" s="30"/>
    </row>
    <row r="73" spans="2:11" ht="12.9" customHeight="1">
      <c r="B73" s="54"/>
      <c r="C73" s="55"/>
      <c r="D73" s="56"/>
      <c r="E73" s="30"/>
      <c r="F73" s="30"/>
      <c r="G73" s="30"/>
      <c r="H73" s="30"/>
      <c r="I73" s="30"/>
      <c r="J73" s="30"/>
      <c r="K73" s="30"/>
    </row>
    <row r="74" spans="2:11" ht="12.9" customHeight="1">
      <c r="B74" s="54"/>
      <c r="C74" s="55"/>
      <c r="D74" s="56"/>
      <c r="E74" s="30"/>
      <c r="F74" s="30"/>
      <c r="G74" s="30"/>
      <c r="H74" s="30"/>
      <c r="I74" s="30"/>
      <c r="J74" s="30"/>
      <c r="K74" s="30"/>
    </row>
    <row r="75" spans="2:11" ht="12.9" customHeight="1">
      <c r="B75" s="57"/>
      <c r="C75" s="55"/>
      <c r="D75" s="58"/>
      <c r="E75" s="30"/>
      <c r="F75" s="30"/>
      <c r="G75" s="30"/>
      <c r="H75" s="30"/>
      <c r="I75" s="30"/>
      <c r="J75" s="30"/>
      <c r="K75" s="30"/>
    </row>
    <row r="76" spans="2:11" ht="12.9" customHeight="1">
      <c r="B76" s="54"/>
      <c r="C76" s="55"/>
      <c r="D76" s="56"/>
      <c r="E76" s="30"/>
      <c r="F76" s="30"/>
      <c r="G76" s="30"/>
      <c r="H76" s="30"/>
      <c r="I76" s="30"/>
      <c r="J76" s="30"/>
      <c r="K76" s="30"/>
    </row>
    <row r="77" spans="2:11" ht="12.9" customHeight="1">
      <c r="B77" s="54"/>
      <c r="C77" s="55"/>
      <c r="D77" s="56"/>
      <c r="E77" s="30"/>
      <c r="F77" s="30"/>
      <c r="G77" s="30"/>
      <c r="H77" s="30"/>
      <c r="I77" s="30"/>
      <c r="J77" s="30"/>
      <c r="K77" s="30"/>
    </row>
    <row r="78" spans="2:11" ht="12.9" customHeight="1">
      <c r="B78" s="54"/>
      <c r="C78" s="55"/>
      <c r="D78" s="56"/>
      <c r="E78" s="30"/>
      <c r="F78" s="30"/>
      <c r="G78" s="30"/>
      <c r="H78" s="30"/>
      <c r="I78" s="30"/>
      <c r="J78" s="30"/>
      <c r="K78" s="30"/>
    </row>
    <row r="79" spans="2:11" ht="12.9" customHeight="1">
      <c r="B79" s="54"/>
      <c r="C79" s="55"/>
      <c r="D79" s="56"/>
      <c r="E79" s="30"/>
      <c r="F79" s="30"/>
      <c r="G79" s="30"/>
      <c r="H79" s="30"/>
      <c r="I79" s="30"/>
      <c r="J79" s="30"/>
      <c r="K79" s="30"/>
    </row>
    <row r="80" spans="2:11" ht="12.9" customHeight="1">
      <c r="B80" s="54"/>
      <c r="C80" s="55"/>
      <c r="D80" s="56"/>
      <c r="E80" s="30"/>
      <c r="F80" s="30"/>
      <c r="G80" s="30"/>
      <c r="H80" s="30"/>
      <c r="I80" s="30"/>
      <c r="J80" s="30"/>
      <c r="K80" s="30"/>
    </row>
    <row r="81" spans="2:11" ht="12.9" customHeight="1">
      <c r="B81" s="54"/>
      <c r="C81" s="55"/>
      <c r="D81" s="56"/>
      <c r="E81" s="30"/>
      <c r="F81" s="30"/>
      <c r="G81" s="30"/>
      <c r="H81" s="30"/>
      <c r="I81" s="30"/>
      <c r="J81" s="30"/>
      <c r="K81" s="30"/>
    </row>
    <row r="82" spans="2:11" ht="12.9" customHeight="1">
      <c r="B82" s="54"/>
      <c r="C82" s="55"/>
      <c r="D82" s="56"/>
      <c r="E82" s="30"/>
      <c r="F82" s="30"/>
      <c r="G82" s="30"/>
      <c r="H82" s="30"/>
      <c r="I82" s="30"/>
      <c r="J82" s="30"/>
      <c r="K82" s="30"/>
    </row>
    <row r="83" spans="2:11" ht="12.9" customHeight="1">
      <c r="B83" s="54"/>
      <c r="C83" s="55"/>
      <c r="D83" s="56"/>
      <c r="E83" s="30"/>
      <c r="F83" s="30"/>
      <c r="G83" s="30"/>
      <c r="H83" s="30"/>
      <c r="I83" s="30"/>
      <c r="J83" s="30"/>
      <c r="K83" s="30"/>
    </row>
    <row r="84" spans="2:11" ht="12.9" customHeight="1">
      <c r="B84" s="54"/>
      <c r="C84" s="55"/>
      <c r="D84" s="56"/>
      <c r="E84" s="30"/>
      <c r="F84" s="30"/>
      <c r="G84" s="30"/>
      <c r="H84" s="30"/>
      <c r="I84" s="30"/>
      <c r="J84" s="30"/>
      <c r="K84" s="30"/>
    </row>
    <row r="85" spans="2:11" ht="12.9" customHeight="1">
      <c r="B85" s="54"/>
      <c r="C85" s="55"/>
      <c r="D85" s="56"/>
      <c r="E85" s="30"/>
      <c r="F85" s="30"/>
      <c r="G85" s="30"/>
      <c r="H85" s="30"/>
      <c r="I85" s="30"/>
      <c r="J85" s="30"/>
      <c r="K85" s="30"/>
    </row>
    <row r="86" spans="2:11" ht="12.9" customHeight="1">
      <c r="B86" s="54"/>
      <c r="C86" s="55"/>
      <c r="D86" s="56"/>
      <c r="E86" s="30"/>
      <c r="F86" s="30"/>
      <c r="G86" s="30"/>
      <c r="H86" s="30"/>
      <c r="I86" s="30"/>
      <c r="J86" s="30"/>
      <c r="K86" s="30"/>
    </row>
    <row r="87" spans="2:11" ht="12.9" customHeight="1">
      <c r="B87" s="54"/>
      <c r="C87" s="55"/>
      <c r="D87" s="56"/>
      <c r="E87" s="30"/>
      <c r="F87" s="30"/>
      <c r="G87" s="30"/>
      <c r="H87" s="30"/>
      <c r="I87" s="30"/>
      <c r="J87" s="30"/>
      <c r="K87" s="30"/>
    </row>
    <row r="88" spans="2:11" ht="12.9" customHeight="1">
      <c r="B88" s="54"/>
      <c r="C88" s="55"/>
      <c r="D88" s="56"/>
      <c r="E88" s="30"/>
      <c r="F88" s="30"/>
      <c r="G88" s="30"/>
      <c r="H88" s="30"/>
      <c r="I88" s="30"/>
      <c r="J88" s="30"/>
      <c r="K88" s="30"/>
    </row>
    <row r="89" spans="2:11" ht="12.9" customHeight="1">
      <c r="B89" s="54"/>
      <c r="C89" s="55"/>
      <c r="D89" s="56"/>
      <c r="E89" s="30"/>
      <c r="F89" s="30"/>
      <c r="G89" s="30"/>
      <c r="H89" s="30"/>
      <c r="I89" s="30"/>
      <c r="J89" s="30"/>
      <c r="K89" s="30"/>
    </row>
    <row r="90" spans="2:11" ht="12.9" customHeight="1">
      <c r="B90" s="54"/>
      <c r="C90" s="55"/>
      <c r="D90" s="56"/>
      <c r="E90" s="30"/>
      <c r="F90" s="30"/>
      <c r="G90" s="30"/>
      <c r="H90" s="30"/>
      <c r="I90" s="30"/>
      <c r="J90" s="30"/>
      <c r="K90" s="30"/>
    </row>
    <row r="91" spans="2:11" ht="12.9" customHeight="1">
      <c r="B91" s="54"/>
      <c r="C91" s="55"/>
      <c r="D91" s="56"/>
      <c r="E91" s="30"/>
      <c r="F91" s="30"/>
      <c r="G91" s="30"/>
      <c r="H91" s="30"/>
      <c r="I91" s="30"/>
      <c r="J91" s="30"/>
      <c r="K91" s="30"/>
    </row>
    <row r="92" spans="2:11" ht="12.9" customHeight="1">
      <c r="B92" s="54"/>
      <c r="C92" s="55"/>
      <c r="D92" s="56"/>
      <c r="E92" s="30"/>
      <c r="F92" s="30"/>
      <c r="G92" s="30"/>
      <c r="H92" s="30"/>
      <c r="I92" s="30"/>
      <c r="J92" s="30"/>
      <c r="K92" s="30"/>
    </row>
    <row r="93" spans="2:11" ht="12.9" customHeight="1">
      <c r="B93" s="54"/>
      <c r="C93" s="55"/>
      <c r="D93" s="56"/>
      <c r="E93" s="30"/>
      <c r="F93" s="30"/>
      <c r="G93" s="30"/>
      <c r="H93" s="30"/>
      <c r="I93" s="30"/>
      <c r="J93" s="30"/>
      <c r="K93" s="30"/>
    </row>
    <row r="94" spans="2:11" ht="12.9" customHeight="1">
      <c r="B94" s="54"/>
      <c r="C94" s="55"/>
      <c r="D94" s="56"/>
      <c r="E94" s="30"/>
      <c r="F94" s="30"/>
      <c r="G94" s="30"/>
      <c r="H94" s="30"/>
      <c r="I94" s="30"/>
      <c r="J94" s="30"/>
      <c r="K94" s="30"/>
    </row>
    <row r="95" spans="2:11" ht="12.9" customHeight="1">
      <c r="B95" s="54"/>
      <c r="C95" s="55"/>
      <c r="D95" s="56"/>
      <c r="E95" s="30"/>
      <c r="F95" s="30"/>
      <c r="G95" s="30"/>
      <c r="H95" s="30"/>
      <c r="I95" s="30"/>
      <c r="J95" s="30"/>
      <c r="K95" s="30"/>
    </row>
    <row r="96" spans="2:11" ht="12.9" customHeight="1">
      <c r="B96" s="54"/>
      <c r="C96" s="55"/>
      <c r="D96" s="56"/>
      <c r="E96" s="30"/>
      <c r="F96" s="30"/>
      <c r="G96" s="30"/>
      <c r="H96" s="30"/>
      <c r="I96" s="30"/>
      <c r="J96" s="30"/>
      <c r="K96" s="30"/>
    </row>
    <row r="97" spans="2:11" ht="12.9" customHeight="1">
      <c r="B97" s="54"/>
      <c r="C97" s="55"/>
      <c r="D97" s="56"/>
      <c r="E97" s="30"/>
      <c r="F97" s="30"/>
      <c r="G97" s="30"/>
      <c r="H97" s="30"/>
      <c r="I97" s="30"/>
      <c r="J97" s="30"/>
      <c r="K97" s="30"/>
    </row>
    <row r="98" spans="2:11" ht="12.9" customHeight="1">
      <c r="B98" s="54"/>
      <c r="C98" s="55"/>
      <c r="D98" s="56"/>
      <c r="E98" s="30"/>
      <c r="F98" s="30"/>
      <c r="G98" s="30"/>
      <c r="H98" s="30"/>
      <c r="I98" s="30"/>
      <c r="J98" s="30"/>
      <c r="K98" s="30"/>
    </row>
    <row r="99" spans="2:11" ht="12.9" customHeight="1">
      <c r="B99" s="54"/>
      <c r="C99" s="55"/>
      <c r="D99" s="56"/>
      <c r="E99" s="30"/>
      <c r="F99" s="30"/>
      <c r="G99" s="30"/>
      <c r="H99" s="30"/>
      <c r="I99" s="30"/>
      <c r="J99" s="30"/>
      <c r="K99" s="30"/>
    </row>
    <row r="100" spans="2:11" ht="12.9" customHeight="1">
      <c r="B100" s="54"/>
      <c r="C100" s="55"/>
      <c r="D100" s="56"/>
      <c r="E100" s="30"/>
      <c r="F100" s="30"/>
      <c r="G100" s="30"/>
      <c r="H100" s="30"/>
      <c r="I100" s="30"/>
      <c r="J100" s="30"/>
      <c r="K100" s="30"/>
    </row>
    <row r="101" spans="2:11" ht="12.9" customHeight="1">
      <c r="B101" s="54"/>
      <c r="C101" s="55"/>
      <c r="D101" s="56"/>
      <c r="E101" s="30"/>
      <c r="F101" s="30"/>
      <c r="G101" s="30"/>
      <c r="H101" s="30"/>
      <c r="I101" s="30"/>
      <c r="J101" s="30"/>
      <c r="K101" s="30"/>
    </row>
    <row r="102" spans="2:11" ht="12.9" customHeight="1">
      <c r="B102" s="54"/>
      <c r="C102" s="55"/>
      <c r="D102" s="56"/>
      <c r="E102" s="30"/>
      <c r="F102" s="30"/>
      <c r="G102" s="30"/>
      <c r="H102" s="30"/>
      <c r="I102" s="30"/>
      <c r="J102" s="30"/>
      <c r="K102" s="30"/>
    </row>
    <row r="103" spans="2:11" ht="12.9" customHeight="1">
      <c r="B103" s="54"/>
      <c r="C103" s="55"/>
      <c r="D103" s="56"/>
      <c r="E103" s="30"/>
      <c r="F103" s="30"/>
      <c r="G103" s="30"/>
      <c r="H103" s="30"/>
      <c r="I103" s="30"/>
      <c r="J103" s="30"/>
      <c r="K103" s="30"/>
    </row>
    <row r="104" spans="2:11" ht="12.9" customHeight="1">
      <c r="B104" s="54"/>
      <c r="C104" s="55"/>
      <c r="D104" s="56"/>
      <c r="E104" s="30"/>
      <c r="F104" s="30"/>
      <c r="G104" s="30"/>
      <c r="H104" s="30"/>
      <c r="I104" s="30"/>
      <c r="J104" s="30"/>
      <c r="K104" s="30"/>
    </row>
    <row r="105" spans="2:11" ht="12.9" customHeight="1">
      <c r="B105" s="54"/>
      <c r="C105" s="55"/>
      <c r="D105" s="56"/>
      <c r="E105" s="30"/>
      <c r="F105" s="30"/>
      <c r="G105" s="30"/>
      <c r="H105" s="30"/>
      <c r="I105" s="30"/>
      <c r="J105" s="30"/>
      <c r="K105" s="30"/>
    </row>
    <row r="106" spans="2:11" ht="12.9" customHeight="1">
      <c r="B106" s="54"/>
      <c r="C106" s="55"/>
      <c r="D106" s="56"/>
      <c r="E106" s="30"/>
      <c r="F106" s="30"/>
      <c r="G106" s="30"/>
      <c r="H106" s="30"/>
      <c r="I106" s="30"/>
      <c r="J106" s="30"/>
      <c r="K106" s="30"/>
    </row>
    <row r="107" spans="2:11" ht="12.9" customHeight="1">
      <c r="B107" s="54"/>
      <c r="C107" s="55"/>
      <c r="D107" s="56"/>
      <c r="E107" s="30"/>
      <c r="F107" s="30"/>
      <c r="G107" s="30"/>
      <c r="H107" s="30"/>
      <c r="I107" s="30"/>
      <c r="J107" s="30"/>
      <c r="K107" s="30"/>
    </row>
    <row r="108" spans="2:11" ht="12.9" customHeight="1">
      <c r="B108" s="54"/>
      <c r="C108" s="55"/>
      <c r="D108" s="56"/>
      <c r="E108" s="30"/>
      <c r="F108" s="30"/>
      <c r="G108" s="30"/>
      <c r="H108" s="30"/>
      <c r="I108" s="30"/>
      <c r="J108" s="30"/>
      <c r="K108" s="30"/>
    </row>
    <row r="109" spans="2:11" ht="12.9" customHeight="1">
      <c r="B109" s="54"/>
      <c r="C109" s="55"/>
      <c r="D109" s="56"/>
      <c r="E109" s="30"/>
      <c r="F109" s="30"/>
      <c r="G109" s="30"/>
      <c r="H109" s="30"/>
      <c r="I109" s="30"/>
      <c r="J109" s="30"/>
      <c r="K109" s="30"/>
    </row>
    <row r="110" spans="2:11" ht="12.9" customHeight="1">
      <c r="B110" s="54"/>
      <c r="C110" s="55"/>
      <c r="D110" s="56"/>
      <c r="E110" s="30"/>
      <c r="F110" s="30"/>
      <c r="G110" s="30"/>
      <c r="H110" s="30"/>
      <c r="I110" s="30"/>
      <c r="J110" s="30"/>
      <c r="K110" s="30"/>
    </row>
    <row r="111" spans="2:11" ht="12.9" customHeight="1">
      <c r="B111" s="54"/>
      <c r="C111" s="55"/>
      <c r="D111" s="56"/>
      <c r="E111" s="30"/>
      <c r="F111" s="30"/>
      <c r="G111" s="30"/>
      <c r="H111" s="30"/>
      <c r="I111" s="30"/>
      <c r="J111" s="30"/>
      <c r="K111" s="30"/>
    </row>
    <row r="112" spans="2:11" ht="12.9" customHeight="1">
      <c r="B112" s="54"/>
      <c r="C112" s="55"/>
      <c r="D112" s="56"/>
      <c r="E112" s="30"/>
      <c r="F112" s="30"/>
      <c r="G112" s="30"/>
      <c r="H112" s="30"/>
      <c r="I112" s="30"/>
      <c r="J112" s="30"/>
      <c r="K112" s="30"/>
    </row>
    <row r="113" spans="2:11" ht="12.9" customHeight="1">
      <c r="B113" s="54"/>
      <c r="C113" s="55"/>
      <c r="D113" s="56"/>
      <c r="E113" s="30"/>
      <c r="F113" s="30"/>
      <c r="G113" s="30"/>
      <c r="H113" s="30"/>
      <c r="I113" s="30"/>
      <c r="J113" s="30"/>
      <c r="K113" s="30"/>
    </row>
    <row r="114" spans="2:11" ht="12.9" customHeight="1">
      <c r="B114" s="54"/>
      <c r="C114" s="55"/>
      <c r="D114" s="56"/>
      <c r="E114" s="30"/>
      <c r="F114" s="30"/>
      <c r="G114" s="30"/>
      <c r="H114" s="30"/>
      <c r="I114" s="30"/>
      <c r="J114" s="30"/>
      <c r="K114" s="30"/>
    </row>
    <row r="115" spans="2:11" ht="12.9" customHeight="1">
      <c r="B115" s="54"/>
      <c r="C115" s="55"/>
      <c r="D115" s="56"/>
      <c r="E115" s="30"/>
      <c r="F115" s="30"/>
      <c r="G115" s="30"/>
      <c r="H115" s="30"/>
      <c r="I115" s="30"/>
      <c r="J115" s="30"/>
      <c r="K115" s="30"/>
    </row>
    <row r="116" spans="2:11" ht="12.9" customHeight="1">
      <c r="B116" s="54"/>
      <c r="C116" s="55"/>
      <c r="D116" s="56"/>
      <c r="E116" s="30"/>
      <c r="F116" s="30"/>
      <c r="G116" s="30"/>
      <c r="H116" s="30"/>
      <c r="I116" s="30"/>
      <c r="J116" s="30"/>
      <c r="K116" s="30"/>
    </row>
    <row r="117" spans="2:11" ht="12.9" customHeight="1">
      <c r="B117" s="54"/>
      <c r="C117" s="55"/>
      <c r="D117" s="56"/>
      <c r="E117" s="30"/>
      <c r="F117" s="30"/>
      <c r="G117" s="30"/>
      <c r="H117" s="30"/>
      <c r="I117" s="30"/>
      <c r="J117" s="30"/>
      <c r="K117" s="30"/>
    </row>
    <row r="118" spans="2:11" ht="12.9" customHeight="1">
      <c r="B118" s="54"/>
      <c r="C118" s="55"/>
      <c r="D118" s="56"/>
      <c r="E118" s="30"/>
      <c r="F118" s="30"/>
      <c r="G118" s="30"/>
      <c r="H118" s="30"/>
      <c r="I118" s="30"/>
      <c r="J118" s="30"/>
      <c r="K118" s="30"/>
    </row>
    <row r="119" spans="2:11" ht="12.9" customHeight="1">
      <c r="B119" s="54"/>
      <c r="C119" s="55"/>
      <c r="D119" s="56"/>
      <c r="E119" s="30"/>
      <c r="F119" s="30"/>
      <c r="G119" s="30"/>
      <c r="H119" s="30"/>
      <c r="I119" s="30"/>
      <c r="J119" s="30"/>
      <c r="K119" s="30"/>
    </row>
    <row r="120" spans="2:11" ht="12.9" customHeight="1">
      <c r="B120" s="54"/>
      <c r="C120" s="55"/>
      <c r="D120" s="56"/>
      <c r="E120" s="30"/>
      <c r="F120" s="30"/>
      <c r="G120" s="30"/>
      <c r="H120" s="30"/>
      <c r="I120" s="30"/>
      <c r="J120" s="30"/>
      <c r="K120" s="30"/>
    </row>
    <row r="121" spans="2:11" ht="12.9" customHeight="1">
      <c r="B121" s="54"/>
      <c r="C121" s="55"/>
      <c r="D121" s="56"/>
      <c r="E121" s="30"/>
      <c r="F121" s="30"/>
      <c r="G121" s="30"/>
      <c r="H121" s="30"/>
      <c r="I121" s="30"/>
      <c r="J121" s="30"/>
      <c r="K121" s="30"/>
    </row>
    <row r="122" spans="2:11" ht="12.9" customHeight="1">
      <c r="B122" s="54"/>
      <c r="C122" s="55"/>
      <c r="D122" s="56"/>
      <c r="E122" s="30"/>
      <c r="F122" s="30"/>
      <c r="G122" s="30"/>
      <c r="H122" s="30"/>
      <c r="I122" s="30"/>
      <c r="J122" s="30"/>
      <c r="K122" s="30"/>
    </row>
    <row r="123" spans="2:11" ht="12.9" customHeight="1">
      <c r="B123" s="54"/>
      <c r="C123" s="55"/>
      <c r="D123" s="56"/>
      <c r="E123" s="30"/>
      <c r="F123" s="30"/>
      <c r="G123" s="30"/>
      <c r="H123" s="30"/>
      <c r="I123" s="30"/>
      <c r="J123" s="30"/>
      <c r="K123" s="30"/>
    </row>
    <row r="124" spans="2:11" ht="12.9" customHeight="1">
      <c r="B124" s="54"/>
      <c r="C124" s="55"/>
      <c r="D124" s="56"/>
      <c r="E124" s="30"/>
      <c r="F124" s="30"/>
      <c r="G124" s="30"/>
      <c r="H124" s="30"/>
      <c r="I124" s="30"/>
      <c r="J124" s="30"/>
      <c r="K124" s="30"/>
    </row>
    <row r="125" spans="2:11" ht="12.9" customHeight="1">
      <c r="B125" s="54"/>
      <c r="C125" s="55"/>
      <c r="D125" s="56"/>
      <c r="E125" s="30"/>
      <c r="F125" s="30"/>
      <c r="G125" s="30"/>
      <c r="H125" s="30"/>
      <c r="I125" s="30"/>
      <c r="J125" s="30"/>
      <c r="K125" s="30"/>
    </row>
    <row r="126" spans="2:11" ht="12.9" customHeight="1">
      <c r="B126" s="54"/>
      <c r="C126" s="55"/>
      <c r="D126" s="56"/>
      <c r="E126" s="30"/>
      <c r="F126" s="30"/>
      <c r="G126" s="30"/>
      <c r="H126" s="30"/>
      <c r="I126" s="30"/>
      <c r="J126" s="30"/>
      <c r="K126" s="30"/>
    </row>
    <row r="127" spans="2:11" ht="12.9" customHeight="1">
      <c r="B127" s="54"/>
      <c r="C127" s="55"/>
      <c r="D127" s="56"/>
      <c r="E127" s="30"/>
      <c r="F127" s="30"/>
      <c r="G127" s="30"/>
      <c r="H127" s="30"/>
      <c r="I127" s="30"/>
      <c r="J127" s="30"/>
      <c r="K127" s="30"/>
    </row>
    <row r="128" spans="2:11" ht="12.9" customHeight="1">
      <c r="B128" s="54"/>
      <c r="C128" s="55"/>
      <c r="D128" s="56"/>
      <c r="E128" s="30"/>
      <c r="F128" s="30"/>
      <c r="G128" s="30"/>
      <c r="H128" s="30"/>
      <c r="I128" s="30"/>
      <c r="J128" s="30"/>
      <c r="K128" s="30"/>
    </row>
    <row r="129" spans="2:11" ht="12.9" customHeight="1">
      <c r="B129" s="54"/>
      <c r="C129" s="55"/>
      <c r="D129" s="56"/>
      <c r="E129" s="30"/>
      <c r="F129" s="30"/>
      <c r="G129" s="30"/>
      <c r="H129" s="30"/>
      <c r="I129" s="30"/>
      <c r="J129" s="30"/>
      <c r="K129" s="30"/>
    </row>
    <row r="130" spans="2:11" ht="12.9" customHeight="1">
      <c r="B130" s="54"/>
      <c r="C130" s="55"/>
      <c r="D130" s="56"/>
      <c r="E130" s="30"/>
      <c r="F130" s="30"/>
      <c r="G130" s="30"/>
      <c r="H130" s="30"/>
      <c r="I130" s="30"/>
      <c r="J130" s="30"/>
      <c r="K130" s="30"/>
    </row>
    <row r="131" spans="2:11" ht="12.9" customHeight="1">
      <c r="B131" s="54"/>
      <c r="C131" s="55"/>
      <c r="D131" s="56"/>
      <c r="E131" s="30"/>
      <c r="F131" s="30"/>
      <c r="G131" s="30"/>
      <c r="H131" s="30"/>
      <c r="I131" s="30"/>
      <c r="J131" s="30"/>
      <c r="K131" s="30"/>
    </row>
    <row r="132" spans="2:11" ht="12.9" customHeight="1">
      <c r="B132" s="54"/>
      <c r="C132" s="55"/>
      <c r="D132" s="56"/>
      <c r="E132" s="30"/>
      <c r="F132" s="30"/>
      <c r="G132" s="30"/>
      <c r="H132" s="30"/>
      <c r="I132" s="30"/>
      <c r="J132" s="30"/>
      <c r="K132" s="30"/>
    </row>
    <row r="133" spans="2:11" ht="12.9" customHeight="1">
      <c r="B133" s="54"/>
      <c r="C133" s="55"/>
      <c r="D133" s="56"/>
      <c r="E133" s="30"/>
      <c r="F133" s="30"/>
      <c r="G133" s="30"/>
      <c r="H133" s="30"/>
      <c r="I133" s="30"/>
      <c r="J133" s="30"/>
      <c r="K133" s="30"/>
    </row>
    <row r="134" spans="2:11" ht="12.9" customHeight="1">
      <c r="B134" s="54"/>
      <c r="C134" s="55"/>
      <c r="D134" s="56"/>
      <c r="E134" s="30"/>
      <c r="F134" s="30"/>
      <c r="G134" s="30"/>
      <c r="H134" s="30"/>
      <c r="I134" s="30"/>
      <c r="J134" s="30"/>
      <c r="K134" s="30"/>
    </row>
    <row r="135" spans="2:11" ht="12.9" customHeight="1">
      <c r="B135" s="54"/>
      <c r="C135" s="55"/>
      <c r="D135" s="56"/>
      <c r="E135" s="30"/>
      <c r="F135" s="30"/>
      <c r="G135" s="30"/>
      <c r="H135" s="30"/>
      <c r="I135" s="30"/>
      <c r="J135" s="30"/>
      <c r="K135" s="30"/>
    </row>
    <row r="136" spans="2:11" ht="12.9" customHeight="1">
      <c r="B136" s="54"/>
      <c r="C136" s="55"/>
      <c r="D136" s="56"/>
      <c r="E136" s="30"/>
      <c r="F136" s="30"/>
      <c r="G136" s="30"/>
      <c r="H136" s="30"/>
      <c r="I136" s="30"/>
      <c r="J136" s="30"/>
      <c r="K136" s="30"/>
    </row>
    <row r="137" spans="2:11" ht="12.9" customHeight="1">
      <c r="B137" s="54"/>
      <c r="C137" s="55"/>
      <c r="D137" s="56"/>
      <c r="E137" s="30"/>
      <c r="F137" s="30"/>
      <c r="G137" s="30"/>
      <c r="H137" s="30"/>
      <c r="I137" s="30"/>
      <c r="J137" s="30"/>
      <c r="K137" s="30"/>
    </row>
    <row r="138" spans="2:11" ht="12.9" customHeight="1">
      <c r="B138" s="54"/>
      <c r="C138" s="55"/>
      <c r="D138" s="56"/>
      <c r="E138" s="30"/>
      <c r="F138" s="30"/>
      <c r="G138" s="30"/>
      <c r="H138" s="30"/>
      <c r="I138" s="30"/>
      <c r="J138" s="30"/>
      <c r="K138" s="30"/>
    </row>
    <row r="139" spans="2:11" ht="12.45" customHeight="1">
      <c r="B139" s="56"/>
      <c r="C139" s="59"/>
      <c r="D139" s="56"/>
      <c r="E139" s="30"/>
      <c r="F139" s="30"/>
      <c r="G139" s="30"/>
      <c r="H139" s="30"/>
      <c r="I139" s="30"/>
      <c r="J139" s="30"/>
      <c r="K139" s="30"/>
    </row>
    <row r="140" spans="2:11" ht="12.45" customHeight="1">
      <c r="B140" s="56"/>
      <c r="C140" s="59"/>
      <c r="D140" s="56"/>
      <c r="E140" s="30"/>
      <c r="F140" s="30"/>
      <c r="G140" s="30"/>
      <c r="H140" s="30"/>
      <c r="I140" s="30"/>
      <c r="J140" s="30"/>
      <c r="K140" s="30"/>
    </row>
    <row r="141" spans="2:11" ht="12.45" customHeight="1">
      <c r="B141" s="56"/>
      <c r="C141" s="59"/>
      <c r="D141" s="56"/>
      <c r="E141" s="30"/>
      <c r="F141" s="30"/>
      <c r="G141" s="30"/>
      <c r="H141" s="30"/>
      <c r="I141" s="30"/>
      <c r="J141" s="30"/>
      <c r="K141" s="30"/>
    </row>
    <row r="142" spans="2:11" ht="6.7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2:11" ht="12.4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2:11" ht="12.4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2:11" ht="12.45" customHeight="1">
      <c r="B145" s="30"/>
      <c r="C145" s="30"/>
      <c r="D145" s="30"/>
      <c r="E145" s="30"/>
      <c r="F145" s="60">
        <f>MIN(F10:F63)</f>
        <v>42262</v>
      </c>
      <c r="G145" s="30"/>
      <c r="H145" s="30"/>
      <c r="I145" s="30"/>
      <c r="J145" s="30"/>
      <c r="K145" s="30"/>
    </row>
    <row r="146" spans="2:11" ht="12.45" customHeight="1">
      <c r="B146" s="30"/>
      <c r="C146" s="30"/>
      <c r="D146" s="30"/>
      <c r="E146" s="30"/>
      <c r="F146" s="60">
        <f>MAX(F10:F140)</f>
        <v>42346</v>
      </c>
      <c r="G146" s="30"/>
      <c r="H146" s="30"/>
      <c r="I146" s="30"/>
      <c r="J146" s="30"/>
      <c r="K146" s="30"/>
    </row>
    <row r="147" spans="2:11" ht="12.6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2:11" ht="12.6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2:11" ht="12.6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2.6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2.6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2.6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2:11" ht="12.6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2:11" ht="12.6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2:11" ht="12.6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2:11" ht="12.6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2:11" ht="12.6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2:11" ht="12.6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2:11" ht="12.6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2:11" ht="12.6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2:11" ht="12.6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2:11" ht="12.6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2:11" ht="12.6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2:11" ht="12.6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2:11" ht="12.6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2:11" ht="12.6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2:11" ht="12.6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2:11" ht="12.6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2:11" ht="12.6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2:11" ht="12.6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2:11" ht="12.6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2:11" ht="12.6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2:11" ht="12.6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2:11" ht="12.6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2:11" ht="12.6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2:11" ht="12.6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2:11" ht="12.6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2:11" ht="12.6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2:11" ht="12.6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2:11" ht="12.6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2:11" ht="12.6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2:11" ht="12.6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2:11" ht="12.6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2:11" ht="12.6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2:11" ht="12.6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2:11" ht="12.6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2:11" ht="12.6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2:11" ht="12.6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2:11" ht="12.6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2:11" ht="12.6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2:11" ht="12.6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2:11" ht="12.6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2:11" ht="12.6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2:11" ht="12.6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2:11" ht="12.6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2:11" ht="12.6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2:11" ht="12.6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2:11" ht="12.6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2:11" ht="12.6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2:11" ht="12.6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2:11" ht="12.6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2:11" ht="12.6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2:11" ht="12.6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2:11" ht="12.6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2:11" ht="12.6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2:11" ht="12.6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2:11" ht="12.6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2:11" ht="12.6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2:11" ht="12.6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2:11" ht="12.6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2:11" ht="12.6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2:11" ht="12.6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2:11" ht="12.6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2:11" ht="12.6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2:11" ht="12.6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2:11" ht="12.6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2:11" ht="12.6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2:11" ht="12.6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2:11" ht="12.6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2:11" ht="12.6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2:11" ht="12.6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2:11" ht="12.6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2:11" ht="12.6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2:11" ht="12.6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2:11" ht="12.6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2:11" ht="12.6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2:11" ht="12.6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2:11" ht="12.6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2:11" ht="12.6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2:11" ht="12.6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2:11" ht="12.6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2:11" ht="12.6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2:11" ht="12.6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2:11" ht="12.6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2:11" ht="12.6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2:11" ht="12.6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2:11" ht="12.6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2:11" ht="12.6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2:11" ht="12.6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2:11" ht="12.6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2:11" ht="12.6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2:11" ht="12.6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2:11" ht="12.6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2:11" ht="12.6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2:11" ht="12.6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2:11" ht="12.6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2:11" ht="12.6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2:11" ht="12.6" customHeight="1">
      <c r="B248" s="61"/>
      <c r="C248" s="61"/>
      <c r="D248" s="61"/>
      <c r="E248" s="61"/>
      <c r="F248" s="61"/>
      <c r="G248" s="61"/>
      <c r="H248" s="61"/>
      <c r="I248" s="61"/>
      <c r="J248" s="61"/>
    </row>
  </sheetData>
  <mergeCells count="14">
    <mergeCell ref="G5:J5"/>
    <mergeCell ref="F3:J4"/>
    <mergeCell ref="F5:F9"/>
    <mergeCell ref="B1:D2"/>
    <mergeCell ref="B3:E5"/>
    <mergeCell ref="I7:I8"/>
    <mergeCell ref="J7:J8"/>
    <mergeCell ref="B6:C9"/>
    <mergeCell ref="D6:D9"/>
    <mergeCell ref="E6:E9"/>
    <mergeCell ref="G6:H6"/>
    <mergeCell ref="I6:J6"/>
    <mergeCell ref="G7:G8"/>
    <mergeCell ref="H7:H8"/>
  </mergeCells>
  <phoneticPr fontId="3"/>
  <conditionalFormatting sqref="G10:H63">
    <cfRule type="expression" dxfId="1" priority="1">
      <formula>#REF!=1</formula>
    </cfRule>
    <cfRule type="expression" dxfId="0" priority="2">
      <formula>#REF!=2</formula>
    </cfRule>
  </conditionalFormatting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C8EDE"/>
  </sheetPr>
  <dimension ref="A1:J2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 t="s">
        <v>518</v>
      </c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191" t="s">
        <v>164</v>
      </c>
      <c r="C3" s="188"/>
      <c r="D3" s="188"/>
      <c r="E3" s="188"/>
      <c r="F3" s="192" t="s">
        <v>165</v>
      </c>
      <c r="G3" s="193"/>
      <c r="H3" s="193"/>
      <c r="I3" s="193"/>
      <c r="J3" s="194"/>
    </row>
    <row r="4" spans="1:10" s="63" customFormat="1" ht="12.9" customHeight="1">
      <c r="A4" s="66"/>
      <c r="B4" s="186" t="s">
        <v>166</v>
      </c>
      <c r="C4" s="187"/>
      <c r="D4" s="184" t="s">
        <v>167</v>
      </c>
      <c r="E4" s="188"/>
      <c r="F4" s="195"/>
      <c r="G4" s="196"/>
      <c r="H4" s="196"/>
      <c r="I4" s="196"/>
      <c r="J4" s="197"/>
    </row>
    <row r="5" spans="1:10" s="63" customFormat="1" ht="12.9" customHeight="1">
      <c r="A5" s="66"/>
      <c r="B5" s="187"/>
      <c r="C5" s="187"/>
      <c r="D5" s="188"/>
      <c r="E5" s="188"/>
      <c r="F5" s="184" t="s">
        <v>168</v>
      </c>
      <c r="G5" s="183" t="s">
        <v>169</v>
      </c>
      <c r="H5" s="189"/>
      <c r="I5" s="189"/>
      <c r="J5" s="189"/>
    </row>
    <row r="6" spans="1:10" s="63" customFormat="1" ht="12.9" customHeight="1">
      <c r="A6" s="66"/>
      <c r="B6" s="198" t="s">
        <v>379</v>
      </c>
      <c r="C6" s="200" t="s">
        <v>380</v>
      </c>
      <c r="D6" s="185" t="s">
        <v>170</v>
      </c>
      <c r="E6" s="184" t="s">
        <v>171</v>
      </c>
      <c r="F6" s="184"/>
      <c r="G6" s="189" t="s">
        <v>172</v>
      </c>
      <c r="H6" s="189"/>
      <c r="I6" s="189"/>
      <c r="J6" s="188"/>
    </row>
    <row r="7" spans="1:10" s="63" customFormat="1" ht="12.9" customHeight="1">
      <c r="A7" s="66"/>
      <c r="B7" s="199"/>
      <c r="C7" s="201"/>
      <c r="D7" s="202"/>
      <c r="E7" s="201"/>
      <c r="F7" s="184"/>
      <c r="G7" s="183" t="s">
        <v>173</v>
      </c>
      <c r="H7" s="183" t="s">
        <v>174</v>
      </c>
      <c r="I7" s="183" t="s">
        <v>175</v>
      </c>
      <c r="J7" s="183" t="s">
        <v>176</v>
      </c>
    </row>
    <row r="8" spans="1:10" s="63" customFormat="1" ht="12.9" customHeight="1">
      <c r="A8" s="66"/>
      <c r="B8" s="199"/>
      <c r="C8" s="201"/>
      <c r="D8" s="202"/>
      <c r="E8" s="201"/>
      <c r="F8" s="184"/>
      <c r="G8" s="184"/>
      <c r="H8" s="185"/>
      <c r="I8" s="185"/>
      <c r="J8" s="185"/>
    </row>
    <row r="9" spans="1:10" s="63" customFormat="1" ht="12.9" customHeight="1">
      <c r="A9" s="66"/>
      <c r="B9" s="199"/>
      <c r="C9" s="201"/>
      <c r="D9" s="202"/>
      <c r="E9" s="201"/>
      <c r="F9" s="184"/>
      <c r="G9" s="32" t="s">
        <v>177</v>
      </c>
      <c r="H9" s="32" t="s">
        <v>178</v>
      </c>
      <c r="I9" s="32" t="s">
        <v>178</v>
      </c>
      <c r="J9" s="32" t="s">
        <v>179</v>
      </c>
    </row>
    <row r="10" spans="1:10" ht="12.9" customHeight="1">
      <c r="A10" s="30"/>
      <c r="B10" s="134">
        <v>463</v>
      </c>
      <c r="C10" s="130" t="s">
        <v>425</v>
      </c>
      <c r="D10" s="33">
        <v>23110</v>
      </c>
      <c r="E10" s="34" t="s">
        <v>205</v>
      </c>
      <c r="F10" s="35" t="s">
        <v>188</v>
      </c>
      <c r="G10" s="81">
        <v>610</v>
      </c>
      <c r="H10" s="81">
        <v>1496</v>
      </c>
      <c r="I10" s="81">
        <v>104</v>
      </c>
      <c r="J10" s="81">
        <v>1600</v>
      </c>
    </row>
    <row r="11" spans="1:10" ht="12.9" customHeight="1">
      <c r="A11" s="30"/>
      <c r="B11" s="128"/>
      <c r="C11" s="131"/>
      <c r="D11" s="33">
        <v>23120</v>
      </c>
      <c r="E11" s="71" t="s">
        <v>205</v>
      </c>
      <c r="F11" s="35" t="s">
        <v>188</v>
      </c>
      <c r="G11" s="72">
        <v>610</v>
      </c>
      <c r="H11" s="72">
        <v>1496</v>
      </c>
      <c r="I11" s="72">
        <v>104</v>
      </c>
      <c r="J11" s="72">
        <v>1600</v>
      </c>
    </row>
    <row r="12" spans="1:10" ht="12.9" customHeight="1">
      <c r="A12" s="30"/>
      <c r="B12" s="128"/>
      <c r="C12" s="131"/>
      <c r="D12" s="33">
        <v>23130</v>
      </c>
      <c r="E12" s="34" t="s">
        <v>206</v>
      </c>
      <c r="F12" s="35" t="s">
        <v>207</v>
      </c>
      <c r="G12" s="81">
        <v>1181</v>
      </c>
      <c r="H12" s="81">
        <v>976</v>
      </c>
      <c r="I12" s="81">
        <v>140</v>
      </c>
      <c r="J12" s="81">
        <v>1116</v>
      </c>
    </row>
    <row r="13" spans="1:10" ht="12.9" customHeight="1">
      <c r="A13" s="30"/>
      <c r="B13" s="128"/>
      <c r="C13" s="131"/>
      <c r="D13" s="33">
        <v>23070</v>
      </c>
      <c r="E13" s="34" t="s">
        <v>208</v>
      </c>
      <c r="F13" s="35" t="s">
        <v>188</v>
      </c>
      <c r="G13" s="81">
        <v>488</v>
      </c>
      <c r="H13" s="81">
        <v>1374</v>
      </c>
      <c r="I13" s="81">
        <v>1366</v>
      </c>
      <c r="J13" s="81">
        <v>2740</v>
      </c>
    </row>
    <row r="14" spans="1:10" ht="12.9" customHeight="1">
      <c r="A14" s="30"/>
      <c r="B14" s="128"/>
      <c r="C14" s="131"/>
      <c r="D14" s="33">
        <v>23080</v>
      </c>
      <c r="E14" s="34" t="s">
        <v>209</v>
      </c>
      <c r="F14" s="35" t="s">
        <v>188</v>
      </c>
      <c r="G14" s="81">
        <v>640</v>
      </c>
      <c r="H14" s="81">
        <v>2104</v>
      </c>
      <c r="I14" s="81">
        <v>782</v>
      </c>
      <c r="J14" s="81">
        <v>2886</v>
      </c>
    </row>
    <row r="15" spans="1:10" ht="12.9" customHeight="1">
      <c r="A15" s="30"/>
      <c r="B15" s="128"/>
      <c r="C15" s="131"/>
      <c r="D15" s="33">
        <v>23140</v>
      </c>
      <c r="E15" s="34" t="s">
        <v>210</v>
      </c>
      <c r="F15" s="35" t="s">
        <v>180</v>
      </c>
      <c r="G15" s="81">
        <v>660</v>
      </c>
      <c r="H15" s="81">
        <v>685</v>
      </c>
      <c r="I15" s="81">
        <v>584</v>
      </c>
      <c r="J15" s="81">
        <v>1269</v>
      </c>
    </row>
    <row r="16" spans="1:10" ht="12.9" customHeight="1">
      <c r="A16" s="30"/>
      <c r="B16" s="128"/>
      <c r="C16" s="131"/>
      <c r="D16" s="33">
        <v>23020</v>
      </c>
      <c r="E16" s="34" t="s">
        <v>211</v>
      </c>
      <c r="F16" s="35" t="s">
        <v>198</v>
      </c>
      <c r="G16" s="81">
        <v>305</v>
      </c>
      <c r="H16" s="81">
        <v>701</v>
      </c>
      <c r="I16" s="81">
        <v>58</v>
      </c>
      <c r="J16" s="81">
        <v>759</v>
      </c>
    </row>
    <row r="17" spans="1:10" ht="12.9" customHeight="1">
      <c r="A17" s="30"/>
      <c r="B17" s="128"/>
      <c r="C17" s="131"/>
      <c r="D17" s="33">
        <v>23030</v>
      </c>
      <c r="E17" s="34" t="s">
        <v>212</v>
      </c>
      <c r="F17" s="35" t="s">
        <v>188</v>
      </c>
      <c r="G17" s="81">
        <v>325</v>
      </c>
      <c r="H17" s="81">
        <v>352</v>
      </c>
      <c r="I17" s="81">
        <v>289</v>
      </c>
      <c r="J17" s="81">
        <v>641</v>
      </c>
    </row>
    <row r="18" spans="1:10" ht="12.9" customHeight="1">
      <c r="A18" s="30"/>
      <c r="B18" s="128"/>
      <c r="C18" s="131"/>
      <c r="D18" s="33">
        <v>23040</v>
      </c>
      <c r="E18" s="34" t="s">
        <v>213</v>
      </c>
      <c r="F18" s="35" t="s">
        <v>207</v>
      </c>
      <c r="G18" s="81">
        <v>1894</v>
      </c>
      <c r="H18" s="81">
        <v>1886</v>
      </c>
      <c r="I18" s="81">
        <v>780</v>
      </c>
      <c r="J18" s="81">
        <v>2666</v>
      </c>
    </row>
    <row r="19" spans="1:10" ht="12.9" customHeight="1">
      <c r="A19" s="30"/>
      <c r="B19" s="128"/>
      <c r="C19" s="131"/>
      <c r="D19" s="33">
        <v>23050</v>
      </c>
      <c r="E19" s="34" t="s">
        <v>214</v>
      </c>
      <c r="F19" s="35" t="s">
        <v>207</v>
      </c>
      <c r="G19" s="81">
        <v>7125</v>
      </c>
      <c r="H19" s="81">
        <v>1447</v>
      </c>
      <c r="I19" s="81">
        <v>1057</v>
      </c>
      <c r="J19" s="81">
        <v>2504</v>
      </c>
    </row>
    <row r="20" spans="1:10" ht="12.9" customHeight="1">
      <c r="A20" s="30"/>
      <c r="B20" s="129"/>
      <c r="C20" s="125"/>
      <c r="D20" s="33">
        <v>23060</v>
      </c>
      <c r="E20" s="34" t="s">
        <v>215</v>
      </c>
      <c r="F20" s="35" t="s">
        <v>207</v>
      </c>
      <c r="G20" s="81">
        <v>2136</v>
      </c>
      <c r="H20" s="81">
        <v>302</v>
      </c>
      <c r="I20" s="81">
        <v>881</v>
      </c>
      <c r="J20" s="81">
        <v>1183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B6:B9"/>
    <mergeCell ref="C6:C9"/>
    <mergeCell ref="D6:D9"/>
    <mergeCell ref="E6:E9"/>
    <mergeCell ref="G6:J6"/>
    <mergeCell ref="B10:B20"/>
    <mergeCell ref="C10:C20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7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19">
        <v>1</v>
      </c>
      <c r="C10" s="126" t="s">
        <v>12</v>
      </c>
      <c r="D10" s="33">
        <v>40010</v>
      </c>
      <c r="E10" s="34" t="s">
        <v>216</v>
      </c>
      <c r="F10" s="35" t="s">
        <v>183</v>
      </c>
      <c r="G10" s="81">
        <v>107</v>
      </c>
      <c r="H10" s="81">
        <v>337</v>
      </c>
      <c r="I10" s="81">
        <v>137</v>
      </c>
      <c r="J10" s="81">
        <v>474</v>
      </c>
    </row>
    <row r="11" spans="1:10" ht="12.9" customHeight="1">
      <c r="A11" s="30"/>
      <c r="B11" s="120"/>
      <c r="C11" s="121"/>
      <c r="D11" s="33">
        <v>40020</v>
      </c>
      <c r="E11" s="34" t="s">
        <v>217</v>
      </c>
      <c r="F11" s="35" t="s">
        <v>180</v>
      </c>
      <c r="G11" s="81">
        <v>33</v>
      </c>
      <c r="H11" s="81">
        <v>331</v>
      </c>
      <c r="I11" s="81">
        <v>29</v>
      </c>
      <c r="J11" s="81">
        <v>360</v>
      </c>
    </row>
    <row r="12" spans="1:10" ht="12.9" customHeight="1">
      <c r="A12" s="30"/>
      <c r="B12" s="120"/>
      <c r="C12" s="121"/>
      <c r="D12" s="33">
        <v>40030</v>
      </c>
      <c r="E12" s="34" t="s">
        <v>218</v>
      </c>
      <c r="F12" s="35" t="s">
        <v>183</v>
      </c>
      <c r="G12" s="81">
        <v>291</v>
      </c>
      <c r="H12" s="81">
        <v>785</v>
      </c>
      <c r="I12" s="81">
        <v>142</v>
      </c>
      <c r="J12" s="81">
        <v>927</v>
      </c>
    </row>
    <row r="13" spans="1:10" ht="12.9" customHeight="1">
      <c r="A13" s="30"/>
      <c r="B13" s="120"/>
      <c r="C13" s="121"/>
      <c r="D13" s="33">
        <v>40040</v>
      </c>
      <c r="E13" s="34" t="s">
        <v>219</v>
      </c>
      <c r="F13" s="35" t="s">
        <v>188</v>
      </c>
      <c r="G13" s="81">
        <v>188</v>
      </c>
      <c r="H13" s="81">
        <v>548</v>
      </c>
      <c r="I13" s="81">
        <v>75</v>
      </c>
      <c r="J13" s="81">
        <v>623</v>
      </c>
    </row>
    <row r="14" spans="1:10" ht="12.9" customHeight="1">
      <c r="A14" s="30"/>
      <c r="B14" s="120"/>
      <c r="C14" s="121"/>
      <c r="D14" s="33">
        <v>40050</v>
      </c>
      <c r="E14" s="34" t="s">
        <v>220</v>
      </c>
      <c r="F14" s="35" t="s">
        <v>188</v>
      </c>
      <c r="G14" s="81">
        <v>373</v>
      </c>
      <c r="H14" s="81">
        <v>675</v>
      </c>
      <c r="I14" s="81">
        <v>112</v>
      </c>
      <c r="J14" s="81">
        <v>787</v>
      </c>
    </row>
    <row r="15" spans="1:10" ht="12.9" customHeight="1">
      <c r="A15" s="30"/>
      <c r="B15" s="120"/>
      <c r="C15" s="121"/>
      <c r="D15" s="33">
        <v>40060</v>
      </c>
      <c r="E15" s="34" t="s">
        <v>221</v>
      </c>
      <c r="F15" s="35" t="s">
        <v>207</v>
      </c>
      <c r="G15" s="81">
        <v>585</v>
      </c>
      <c r="H15" s="81">
        <v>1278</v>
      </c>
      <c r="I15" s="81">
        <v>200</v>
      </c>
      <c r="J15" s="81">
        <v>1478</v>
      </c>
    </row>
    <row r="16" spans="1:10" ht="12.9" customHeight="1">
      <c r="A16" s="30"/>
      <c r="B16" s="120"/>
      <c r="C16" s="121"/>
      <c r="D16" s="33">
        <v>40070</v>
      </c>
      <c r="E16" s="34" t="s">
        <v>222</v>
      </c>
      <c r="F16" s="35" t="s">
        <v>188</v>
      </c>
      <c r="G16" s="81">
        <v>87</v>
      </c>
      <c r="H16" s="81">
        <v>212</v>
      </c>
      <c r="I16" s="81">
        <v>245</v>
      </c>
      <c r="J16" s="81">
        <v>457</v>
      </c>
    </row>
    <row r="17" spans="1:10" ht="12.9" customHeight="1">
      <c r="A17" s="30"/>
      <c r="B17" s="120"/>
      <c r="C17" s="121"/>
      <c r="D17" s="33">
        <v>40080</v>
      </c>
      <c r="E17" s="34" t="s">
        <v>223</v>
      </c>
      <c r="F17" s="35" t="s">
        <v>198</v>
      </c>
      <c r="G17" s="81">
        <v>378</v>
      </c>
      <c r="H17" s="81">
        <v>186</v>
      </c>
      <c r="I17" s="81">
        <v>327</v>
      </c>
      <c r="J17" s="81">
        <v>513</v>
      </c>
    </row>
  </sheetData>
  <mergeCells count="18">
    <mergeCell ref="B4:C5"/>
    <mergeCell ref="D4:E5"/>
    <mergeCell ref="F5:F9"/>
    <mergeCell ref="G5:J5"/>
    <mergeCell ref="B1:D2"/>
    <mergeCell ref="B3:E3"/>
    <mergeCell ref="F3:J4"/>
    <mergeCell ref="J7:J8"/>
    <mergeCell ref="G6:J6"/>
    <mergeCell ref="B6:B9"/>
    <mergeCell ref="C6:C9"/>
    <mergeCell ref="D6:D9"/>
    <mergeCell ref="E6:E9"/>
    <mergeCell ref="B10:B17"/>
    <mergeCell ref="C10:C17"/>
    <mergeCell ref="G7:G8"/>
    <mergeCell ref="H7:H8"/>
    <mergeCell ref="I7:I8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206"/>
  <sheetViews>
    <sheetView showGridLines="0" view="pageBreakPreview" zoomScaleNormal="100" zoomScaleSheetLayoutView="10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119">
        <v>2</v>
      </c>
      <c r="C10" s="126" t="s">
        <v>13</v>
      </c>
      <c r="D10" s="33">
        <v>40090</v>
      </c>
      <c r="E10" s="34" t="s">
        <v>224</v>
      </c>
      <c r="F10" s="35" t="s">
        <v>198</v>
      </c>
      <c r="G10" s="81">
        <v>290</v>
      </c>
      <c r="H10" s="81">
        <v>0</v>
      </c>
      <c r="I10" s="81">
        <v>623</v>
      </c>
      <c r="J10" s="81">
        <v>623</v>
      </c>
    </row>
    <row r="11" spans="1:10" ht="12.9" customHeight="1">
      <c r="A11" s="30"/>
      <c r="B11" s="120"/>
      <c r="C11" s="121"/>
      <c r="D11" s="33">
        <v>40100</v>
      </c>
      <c r="E11" s="34" t="s">
        <v>225</v>
      </c>
      <c r="F11" s="35" t="s">
        <v>183</v>
      </c>
      <c r="G11" s="81">
        <v>840</v>
      </c>
      <c r="H11" s="81">
        <v>1136</v>
      </c>
      <c r="I11" s="81">
        <v>398</v>
      </c>
      <c r="J11" s="81">
        <v>1534</v>
      </c>
    </row>
    <row r="12" spans="1:10" ht="12.9" customHeight="1">
      <c r="A12" s="30"/>
      <c r="B12" s="120"/>
      <c r="C12" s="121"/>
      <c r="D12" s="33">
        <v>40110</v>
      </c>
      <c r="E12" s="34" t="s">
        <v>226</v>
      </c>
      <c r="F12" s="35" t="s">
        <v>207</v>
      </c>
      <c r="G12" s="81">
        <v>2369</v>
      </c>
      <c r="H12" s="81">
        <v>4057</v>
      </c>
      <c r="I12" s="81">
        <v>216</v>
      </c>
      <c r="J12" s="81">
        <v>4273</v>
      </c>
    </row>
    <row r="13" spans="1:10" ht="12.9" customHeight="1">
      <c r="A13" s="30"/>
      <c r="B13" s="120"/>
      <c r="C13" s="121"/>
      <c r="D13" s="33">
        <v>40120</v>
      </c>
      <c r="E13" s="34" t="s">
        <v>227</v>
      </c>
      <c r="F13" s="35" t="s">
        <v>183</v>
      </c>
      <c r="G13" s="81">
        <v>682</v>
      </c>
      <c r="H13" s="81">
        <v>1530</v>
      </c>
      <c r="I13" s="81">
        <v>861</v>
      </c>
      <c r="J13" s="81">
        <v>2391</v>
      </c>
    </row>
    <row r="14" spans="1:10" ht="12.9" customHeight="1">
      <c r="A14" s="30"/>
      <c r="B14" s="120"/>
      <c r="C14" s="121"/>
      <c r="D14" s="33">
        <v>40130</v>
      </c>
      <c r="E14" s="34" t="s">
        <v>228</v>
      </c>
      <c r="F14" s="35" t="s">
        <v>198</v>
      </c>
      <c r="G14" s="81">
        <v>235</v>
      </c>
      <c r="H14" s="81">
        <v>356</v>
      </c>
      <c r="I14" s="81">
        <v>413</v>
      </c>
      <c r="J14" s="81">
        <v>769</v>
      </c>
    </row>
    <row r="15" spans="1:10" ht="12.9" customHeight="1">
      <c r="A15" s="30"/>
      <c r="B15" s="120"/>
      <c r="C15" s="121"/>
      <c r="D15" s="33">
        <v>40140</v>
      </c>
      <c r="E15" s="34" t="s">
        <v>229</v>
      </c>
      <c r="F15" s="35" t="s">
        <v>183</v>
      </c>
      <c r="G15" s="81">
        <v>82</v>
      </c>
      <c r="H15" s="81">
        <v>472</v>
      </c>
      <c r="I15" s="81">
        <v>174</v>
      </c>
      <c r="J15" s="81">
        <v>646</v>
      </c>
    </row>
    <row r="16" spans="1:10" ht="12.9" customHeight="1">
      <c r="A16" s="30"/>
      <c r="B16" s="120"/>
      <c r="C16" s="121"/>
      <c r="D16" s="33">
        <v>40150</v>
      </c>
      <c r="E16" s="34" t="s">
        <v>230</v>
      </c>
      <c r="F16" s="35" t="s">
        <v>183</v>
      </c>
      <c r="G16" s="81">
        <v>154</v>
      </c>
      <c r="H16" s="81">
        <v>575</v>
      </c>
      <c r="I16" s="81">
        <v>81</v>
      </c>
      <c r="J16" s="81">
        <v>656</v>
      </c>
    </row>
    <row r="17" spans="1:11" ht="12.4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84"/>
    </row>
    <row r="18" spans="1:11" ht="12.4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84"/>
    </row>
    <row r="19" spans="1:11" ht="12.6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84"/>
    </row>
    <row r="20" spans="1:11" ht="12.6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84"/>
    </row>
    <row r="21" spans="1:11" ht="12.6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84"/>
    </row>
    <row r="22" spans="1:11" ht="12.6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84"/>
    </row>
    <row r="23" spans="1:11" ht="12.6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84"/>
    </row>
    <row r="24" spans="1:11" ht="12.6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84"/>
    </row>
    <row r="25" spans="1:11" ht="12.6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84"/>
    </row>
    <row r="26" spans="1:11" ht="12.6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84"/>
    </row>
    <row r="27" spans="1:11" ht="12.6" customHeight="1">
      <c r="A27" s="30"/>
      <c r="B27" s="85"/>
      <c r="C27" s="85"/>
      <c r="D27" s="85"/>
      <c r="E27" s="85"/>
      <c r="F27" s="85"/>
      <c r="G27" s="85"/>
      <c r="H27" s="85"/>
      <c r="I27" s="85"/>
      <c r="J27" s="85"/>
      <c r="K27" s="84"/>
    </row>
    <row r="28" spans="1:11" ht="12.6" customHeight="1">
      <c r="A28" s="30"/>
      <c r="B28" s="86"/>
      <c r="C28" s="86"/>
      <c r="D28" s="86"/>
      <c r="E28" s="86"/>
      <c r="F28" s="86"/>
      <c r="G28" s="86"/>
      <c r="H28" s="86"/>
      <c r="I28" s="86"/>
      <c r="J28" s="86"/>
      <c r="K28" s="84"/>
    </row>
    <row r="29" spans="1:11" ht="12.6" customHeight="1">
      <c r="A29" s="30"/>
      <c r="B29" s="86"/>
      <c r="C29" s="86"/>
      <c r="D29" s="86"/>
      <c r="E29" s="86"/>
      <c r="F29" s="86"/>
      <c r="G29" s="86"/>
      <c r="H29" s="86"/>
      <c r="I29" s="86"/>
      <c r="J29" s="86"/>
      <c r="K29" s="84"/>
    </row>
    <row r="30" spans="1:11" ht="12.6" customHeight="1">
      <c r="A30" s="30"/>
      <c r="B30" s="86"/>
      <c r="C30" s="86"/>
      <c r="D30" s="86"/>
      <c r="E30" s="86"/>
      <c r="F30" s="86"/>
      <c r="G30" s="86"/>
      <c r="H30" s="86"/>
      <c r="I30" s="86"/>
      <c r="J30" s="86"/>
      <c r="K30" s="84"/>
    </row>
    <row r="31" spans="1:11" ht="12.6" customHeight="1">
      <c r="A31" s="30"/>
      <c r="B31" s="86"/>
      <c r="C31" s="86"/>
      <c r="D31" s="86"/>
      <c r="E31" s="86"/>
      <c r="F31" s="86"/>
      <c r="G31" s="86"/>
      <c r="H31" s="86"/>
      <c r="I31" s="86"/>
      <c r="J31" s="86"/>
      <c r="K31" s="84"/>
    </row>
    <row r="32" spans="1:11" ht="12.6" customHeight="1">
      <c r="A32" s="30"/>
      <c r="B32" s="86"/>
      <c r="C32" s="86"/>
      <c r="D32" s="86"/>
      <c r="E32" s="86"/>
      <c r="F32" s="86"/>
      <c r="G32" s="86"/>
      <c r="H32" s="86"/>
      <c r="I32" s="86"/>
      <c r="J32" s="86"/>
      <c r="K32" s="84"/>
    </row>
    <row r="33" spans="1:11" ht="12.6" customHeight="1">
      <c r="A33" s="30"/>
      <c r="B33" s="86"/>
      <c r="C33" s="86"/>
      <c r="D33" s="86"/>
      <c r="E33" s="86"/>
      <c r="F33" s="86"/>
      <c r="G33" s="86"/>
      <c r="H33" s="86"/>
      <c r="I33" s="86"/>
      <c r="J33" s="86"/>
      <c r="K33" s="84"/>
    </row>
    <row r="34" spans="1:11" ht="12.6" customHeight="1">
      <c r="A34" s="30"/>
      <c r="B34" s="86"/>
      <c r="C34" s="86"/>
      <c r="D34" s="86"/>
      <c r="E34" s="86"/>
      <c r="F34" s="86"/>
      <c r="G34" s="86"/>
      <c r="H34" s="86"/>
      <c r="I34" s="86"/>
      <c r="J34" s="86"/>
      <c r="K34" s="84"/>
    </row>
    <row r="35" spans="1:11" ht="12.6" customHeight="1">
      <c r="A35" s="30"/>
      <c r="B35" s="86"/>
      <c r="C35" s="86"/>
      <c r="D35" s="86"/>
      <c r="E35" s="86"/>
      <c r="F35" s="86"/>
      <c r="G35" s="86"/>
      <c r="H35" s="86"/>
      <c r="I35" s="86"/>
      <c r="J35" s="86"/>
    </row>
    <row r="36" spans="1:11" ht="12.6" customHeight="1">
      <c r="A36" s="30"/>
      <c r="B36" s="86"/>
      <c r="C36" s="86"/>
      <c r="D36" s="86"/>
      <c r="E36" s="86"/>
      <c r="F36" s="86"/>
      <c r="G36" s="86"/>
      <c r="H36" s="86"/>
      <c r="I36" s="86"/>
      <c r="J36" s="86"/>
    </row>
    <row r="37" spans="1:11" ht="12.6" customHeight="1">
      <c r="A37" s="30"/>
      <c r="B37" s="86"/>
      <c r="C37" s="86"/>
      <c r="D37" s="86"/>
      <c r="E37" s="86"/>
      <c r="F37" s="86"/>
      <c r="G37" s="86"/>
      <c r="H37" s="86"/>
      <c r="I37" s="86"/>
      <c r="J37" s="86"/>
    </row>
    <row r="38" spans="1:11" ht="12.6" customHeight="1">
      <c r="A38" s="30"/>
      <c r="B38" s="86"/>
      <c r="C38" s="86"/>
      <c r="D38" s="86"/>
      <c r="E38" s="86"/>
      <c r="F38" s="86"/>
      <c r="G38" s="86"/>
      <c r="H38" s="86"/>
      <c r="I38" s="86"/>
      <c r="J38" s="86"/>
    </row>
    <row r="39" spans="1:11" ht="12.6" customHeight="1">
      <c r="A39" s="30"/>
      <c r="B39" s="86"/>
      <c r="C39" s="86"/>
      <c r="D39" s="86"/>
      <c r="E39" s="86"/>
      <c r="F39" s="86"/>
      <c r="G39" s="86"/>
      <c r="H39" s="86"/>
      <c r="I39" s="86"/>
      <c r="J39" s="86"/>
    </row>
    <row r="40" spans="1:11" ht="12.6" customHeight="1">
      <c r="A40" s="30"/>
      <c r="B40" s="86"/>
      <c r="C40" s="86"/>
      <c r="D40" s="86"/>
      <c r="E40" s="86"/>
      <c r="F40" s="86"/>
      <c r="G40" s="86"/>
      <c r="H40" s="86"/>
      <c r="I40" s="86"/>
      <c r="J40" s="86"/>
    </row>
    <row r="41" spans="1:11" ht="12.6" customHeight="1">
      <c r="A41" s="30"/>
      <c r="B41" s="86"/>
      <c r="C41" s="86"/>
      <c r="D41" s="86"/>
      <c r="E41" s="86"/>
      <c r="F41" s="86"/>
      <c r="G41" s="86"/>
      <c r="H41" s="86"/>
      <c r="I41" s="86"/>
      <c r="J41" s="86"/>
    </row>
    <row r="42" spans="1:11" ht="12.6" customHeight="1">
      <c r="A42" s="30"/>
      <c r="B42" s="86"/>
      <c r="C42" s="86"/>
      <c r="D42" s="86"/>
      <c r="E42" s="86"/>
      <c r="F42" s="86"/>
      <c r="G42" s="86"/>
      <c r="H42" s="86"/>
      <c r="I42" s="86"/>
      <c r="J42" s="86"/>
    </row>
    <row r="43" spans="1:11" ht="12.6" customHeight="1">
      <c r="A43" s="30"/>
      <c r="B43" s="86"/>
      <c r="C43" s="86"/>
      <c r="D43" s="86"/>
      <c r="E43" s="86"/>
      <c r="F43" s="86"/>
      <c r="G43" s="86"/>
      <c r="H43" s="86"/>
      <c r="I43" s="86"/>
      <c r="J43" s="86"/>
    </row>
    <row r="44" spans="1:11" ht="12.6" customHeight="1">
      <c r="A44" s="30"/>
      <c r="B44" s="86"/>
      <c r="C44" s="86"/>
      <c r="D44" s="86"/>
      <c r="E44" s="86"/>
      <c r="F44" s="86"/>
      <c r="G44" s="86"/>
      <c r="H44" s="86"/>
      <c r="I44" s="86"/>
      <c r="J44" s="86"/>
    </row>
    <row r="45" spans="1:11" ht="12.6" customHeight="1">
      <c r="A45" s="30"/>
      <c r="B45" s="86"/>
      <c r="C45" s="86"/>
      <c r="D45" s="86"/>
      <c r="E45" s="86"/>
      <c r="F45" s="86"/>
      <c r="G45" s="86"/>
      <c r="H45" s="86"/>
      <c r="I45" s="86"/>
      <c r="J45" s="86"/>
    </row>
    <row r="46" spans="1:11" ht="12.6" customHeight="1">
      <c r="A46" s="30"/>
      <c r="B46" s="86"/>
      <c r="C46" s="86"/>
      <c r="D46" s="86"/>
      <c r="E46" s="86"/>
      <c r="F46" s="86"/>
      <c r="G46" s="86"/>
      <c r="H46" s="86"/>
      <c r="I46" s="86"/>
      <c r="J46" s="86"/>
    </row>
    <row r="47" spans="1:11" ht="12.6" customHeight="1">
      <c r="A47" s="30"/>
      <c r="B47" s="86"/>
      <c r="C47" s="86"/>
      <c r="D47" s="86"/>
      <c r="E47" s="86"/>
      <c r="F47" s="86"/>
      <c r="G47" s="86"/>
      <c r="H47" s="86"/>
      <c r="I47" s="86"/>
      <c r="J47" s="86"/>
    </row>
    <row r="48" spans="1:11" ht="12.6" customHeight="1">
      <c r="A48" s="30"/>
      <c r="B48" s="86"/>
      <c r="C48" s="86"/>
      <c r="D48" s="86"/>
      <c r="E48" s="86"/>
      <c r="F48" s="86"/>
      <c r="G48" s="86"/>
      <c r="H48" s="86"/>
      <c r="I48" s="86"/>
      <c r="J48" s="86"/>
    </row>
    <row r="49" spans="1:10" ht="12.6" customHeight="1">
      <c r="A49" s="30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6" customHeight="1">
      <c r="A50" s="30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2.6" customHeight="1">
      <c r="A51" s="30"/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12.6" customHeight="1">
      <c r="A52" s="30"/>
      <c r="B52" s="86"/>
      <c r="C52" s="86"/>
      <c r="D52" s="86"/>
      <c r="E52" s="86"/>
      <c r="F52" s="86"/>
      <c r="G52" s="86"/>
      <c r="H52" s="86"/>
      <c r="I52" s="86"/>
      <c r="J52" s="86"/>
    </row>
    <row r="53" spans="1:10" ht="12.6" customHeight="1">
      <c r="A53" s="30"/>
      <c r="B53" s="86"/>
      <c r="C53" s="86"/>
      <c r="D53" s="86"/>
      <c r="E53" s="86"/>
      <c r="F53" s="86"/>
      <c r="G53" s="86"/>
      <c r="H53" s="86"/>
      <c r="I53" s="86"/>
      <c r="J53" s="86"/>
    </row>
    <row r="54" spans="1:10" ht="12.6" customHeight="1">
      <c r="A54" s="30"/>
      <c r="B54" s="86"/>
      <c r="C54" s="86"/>
      <c r="D54" s="86"/>
      <c r="E54" s="86"/>
      <c r="F54" s="86"/>
      <c r="G54" s="86"/>
      <c r="H54" s="86"/>
      <c r="I54" s="86"/>
      <c r="J54" s="86"/>
    </row>
    <row r="55" spans="1:10" ht="12.6" customHeight="1">
      <c r="A55" s="30"/>
      <c r="B55" s="86"/>
      <c r="C55" s="86"/>
      <c r="D55" s="86"/>
      <c r="E55" s="86"/>
      <c r="F55" s="86"/>
      <c r="G55" s="86"/>
      <c r="H55" s="86"/>
      <c r="I55" s="86"/>
      <c r="J55" s="86"/>
    </row>
    <row r="56" spans="1:10" ht="12.6" customHeight="1">
      <c r="A56" s="30"/>
      <c r="B56" s="86"/>
      <c r="C56" s="86"/>
      <c r="D56" s="86"/>
      <c r="E56" s="86"/>
      <c r="F56" s="86"/>
      <c r="G56" s="86"/>
      <c r="H56" s="86"/>
      <c r="I56" s="86"/>
      <c r="J56" s="86"/>
    </row>
    <row r="57" spans="1:10" ht="12.6" customHeight="1">
      <c r="A57" s="30"/>
      <c r="B57" s="86"/>
      <c r="C57" s="86"/>
      <c r="D57" s="86"/>
      <c r="E57" s="86"/>
      <c r="F57" s="86"/>
      <c r="G57" s="86"/>
      <c r="H57" s="86"/>
      <c r="I57" s="86"/>
      <c r="J57" s="86"/>
    </row>
    <row r="58" spans="1:10" ht="12.6" customHeight="1">
      <c r="A58" s="30"/>
      <c r="B58" s="86"/>
      <c r="C58" s="86"/>
      <c r="D58" s="86"/>
      <c r="E58" s="86"/>
      <c r="F58" s="86"/>
      <c r="G58" s="86"/>
      <c r="H58" s="86"/>
      <c r="I58" s="86"/>
      <c r="J58" s="86"/>
    </row>
    <row r="59" spans="1:10" ht="12.6" customHeight="1">
      <c r="A59" s="30"/>
      <c r="B59" s="86"/>
      <c r="C59" s="86"/>
      <c r="D59" s="86"/>
      <c r="E59" s="86"/>
      <c r="F59" s="86"/>
      <c r="G59" s="86"/>
      <c r="H59" s="86"/>
      <c r="I59" s="86"/>
      <c r="J59" s="86"/>
    </row>
    <row r="60" spans="1:10" ht="12.6" customHeight="1">
      <c r="A60" s="30"/>
      <c r="B60" s="86"/>
      <c r="C60" s="86"/>
      <c r="D60" s="86"/>
      <c r="E60" s="86"/>
      <c r="F60" s="86"/>
      <c r="G60" s="86"/>
      <c r="H60" s="86"/>
      <c r="I60" s="86"/>
      <c r="J60" s="86"/>
    </row>
    <row r="61" spans="1:10" ht="12.6" customHeight="1">
      <c r="A61" s="30"/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12.6" customHeight="1">
      <c r="A62" s="30"/>
      <c r="B62" s="86"/>
      <c r="C62" s="86"/>
      <c r="D62" s="86"/>
      <c r="E62" s="86"/>
      <c r="F62" s="86"/>
      <c r="G62" s="86"/>
      <c r="H62" s="86"/>
      <c r="I62" s="86"/>
      <c r="J62" s="86"/>
    </row>
    <row r="63" spans="1:10" ht="12.6" customHeight="1">
      <c r="A63" s="30"/>
      <c r="B63" s="86"/>
      <c r="C63" s="86"/>
      <c r="D63" s="86"/>
      <c r="E63" s="86"/>
      <c r="F63" s="86"/>
      <c r="G63" s="86"/>
      <c r="H63" s="86"/>
      <c r="I63" s="86"/>
      <c r="J63" s="86"/>
    </row>
    <row r="64" spans="1:10" ht="12.6" customHeight="1">
      <c r="A64" s="30"/>
      <c r="B64" s="86"/>
      <c r="C64" s="86"/>
      <c r="D64" s="86"/>
      <c r="E64" s="86"/>
      <c r="F64" s="86"/>
      <c r="G64" s="86"/>
      <c r="H64" s="86"/>
      <c r="I64" s="86"/>
      <c r="J64" s="86"/>
    </row>
    <row r="65" spans="1:10" ht="12.6" customHeight="1">
      <c r="A65" s="30"/>
      <c r="B65" s="86"/>
      <c r="C65" s="86"/>
      <c r="D65" s="86"/>
      <c r="E65" s="86"/>
      <c r="F65" s="86"/>
      <c r="G65" s="86"/>
      <c r="H65" s="86"/>
      <c r="I65" s="86"/>
      <c r="J65" s="86"/>
    </row>
    <row r="66" spans="1:10" ht="12.6" customHeight="1">
      <c r="A66" s="30"/>
      <c r="B66" s="86"/>
      <c r="C66" s="86"/>
      <c r="D66" s="86"/>
      <c r="E66" s="86"/>
      <c r="F66" s="86"/>
      <c r="G66" s="86"/>
      <c r="H66" s="86"/>
      <c r="I66" s="86"/>
      <c r="J66" s="86"/>
    </row>
    <row r="67" spans="1:10" ht="12.6" customHeight="1">
      <c r="A67" s="30"/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12.6" customHeight="1">
      <c r="A68" s="30"/>
      <c r="B68" s="86"/>
      <c r="C68" s="86"/>
      <c r="D68" s="86"/>
      <c r="E68" s="86"/>
      <c r="F68" s="86"/>
      <c r="G68" s="86"/>
      <c r="H68" s="86"/>
      <c r="I68" s="86"/>
      <c r="J68" s="86"/>
    </row>
    <row r="69" spans="1:10" ht="12.6" customHeight="1">
      <c r="A69" s="30"/>
      <c r="B69" s="86"/>
      <c r="C69" s="86"/>
      <c r="D69" s="86"/>
      <c r="E69" s="86"/>
      <c r="F69" s="86"/>
      <c r="G69" s="86"/>
      <c r="H69" s="86"/>
      <c r="I69" s="86"/>
      <c r="J69" s="86"/>
    </row>
    <row r="70" spans="1:10" ht="12.6" customHeight="1">
      <c r="A70" s="30"/>
      <c r="B70" s="86"/>
      <c r="C70" s="86"/>
      <c r="D70" s="86"/>
      <c r="E70" s="86"/>
      <c r="F70" s="86"/>
      <c r="G70" s="86"/>
      <c r="H70" s="86"/>
      <c r="I70" s="86"/>
      <c r="J70" s="86"/>
    </row>
    <row r="71" spans="1:10" ht="12.6" customHeight="1">
      <c r="A71" s="30"/>
      <c r="B71" s="86"/>
      <c r="C71" s="86"/>
      <c r="D71" s="86"/>
      <c r="E71" s="86"/>
      <c r="F71" s="86"/>
      <c r="G71" s="86"/>
      <c r="H71" s="86"/>
      <c r="I71" s="86"/>
      <c r="J71" s="86"/>
    </row>
    <row r="72" spans="1:10" ht="12.6" customHeight="1">
      <c r="A72" s="30"/>
      <c r="B72" s="86"/>
      <c r="C72" s="86"/>
      <c r="D72" s="86"/>
      <c r="E72" s="86"/>
      <c r="F72" s="86"/>
      <c r="G72" s="86"/>
      <c r="H72" s="86"/>
      <c r="I72" s="86"/>
      <c r="J72" s="86"/>
    </row>
    <row r="73" spans="1:10" ht="12.6" customHeight="1">
      <c r="A73" s="30"/>
      <c r="B73" s="86"/>
      <c r="C73" s="86"/>
      <c r="D73" s="86"/>
      <c r="E73" s="86"/>
      <c r="F73" s="86"/>
      <c r="G73" s="86"/>
      <c r="H73" s="86"/>
      <c r="I73" s="86"/>
      <c r="J73" s="86"/>
    </row>
    <row r="74" spans="1:10" ht="12.6" customHeight="1">
      <c r="A74" s="30"/>
      <c r="B74" s="86"/>
      <c r="C74" s="86"/>
      <c r="D74" s="86"/>
      <c r="E74" s="86"/>
      <c r="F74" s="86"/>
      <c r="G74" s="86"/>
      <c r="H74" s="86"/>
      <c r="I74" s="86"/>
      <c r="J74" s="86"/>
    </row>
    <row r="75" spans="1:10" ht="12.6" customHeight="1">
      <c r="A75" s="30"/>
      <c r="B75" s="86"/>
      <c r="C75" s="86"/>
      <c r="D75" s="86"/>
      <c r="E75" s="86"/>
      <c r="F75" s="86"/>
      <c r="G75" s="86"/>
      <c r="H75" s="86"/>
      <c r="I75" s="86"/>
      <c r="J75" s="86"/>
    </row>
    <row r="76" spans="1:10" ht="12.6" customHeight="1">
      <c r="A76" s="30"/>
      <c r="B76" s="86"/>
      <c r="C76" s="86"/>
      <c r="D76" s="86"/>
      <c r="E76" s="86"/>
      <c r="F76" s="86"/>
      <c r="G76" s="86"/>
      <c r="H76" s="86"/>
      <c r="I76" s="86"/>
      <c r="J76" s="86"/>
    </row>
    <row r="77" spans="1:10" ht="12.6" customHeight="1">
      <c r="A77" s="30"/>
      <c r="B77" s="86"/>
      <c r="C77" s="86"/>
      <c r="D77" s="86"/>
      <c r="E77" s="86"/>
      <c r="F77" s="86"/>
      <c r="G77" s="86"/>
      <c r="H77" s="86"/>
      <c r="I77" s="86"/>
      <c r="J77" s="86"/>
    </row>
    <row r="78" spans="1:10" ht="12.6" customHeight="1">
      <c r="A78" s="30"/>
      <c r="B78" s="86"/>
      <c r="C78" s="86"/>
      <c r="D78" s="86"/>
      <c r="E78" s="86"/>
      <c r="F78" s="86"/>
      <c r="G78" s="86"/>
      <c r="H78" s="86"/>
      <c r="I78" s="86"/>
      <c r="J78" s="86"/>
    </row>
    <row r="79" spans="1:10" ht="12.6" customHeight="1">
      <c r="A79" s="30"/>
      <c r="B79" s="86"/>
      <c r="C79" s="86"/>
      <c r="D79" s="86"/>
      <c r="E79" s="86"/>
      <c r="F79" s="86"/>
      <c r="G79" s="86"/>
      <c r="H79" s="86"/>
      <c r="I79" s="86"/>
      <c r="J79" s="86"/>
    </row>
    <row r="80" spans="1:10" ht="12.6" customHeight="1">
      <c r="A80" s="30"/>
      <c r="B80" s="86"/>
      <c r="C80" s="86"/>
      <c r="D80" s="86"/>
      <c r="E80" s="86"/>
      <c r="F80" s="86"/>
      <c r="G80" s="86"/>
      <c r="H80" s="86"/>
      <c r="I80" s="86"/>
      <c r="J80" s="86"/>
    </row>
    <row r="81" spans="1:10" ht="12.6" customHeight="1">
      <c r="A81" s="30"/>
      <c r="B81" s="86"/>
      <c r="C81" s="86"/>
      <c r="D81" s="86"/>
      <c r="E81" s="86"/>
      <c r="F81" s="86"/>
      <c r="G81" s="86"/>
      <c r="H81" s="86"/>
      <c r="I81" s="86"/>
      <c r="J81" s="86"/>
    </row>
    <row r="82" spans="1:10" ht="12.6" customHeight="1">
      <c r="A82" s="30"/>
      <c r="B82" s="86"/>
      <c r="C82" s="86"/>
      <c r="D82" s="86"/>
      <c r="E82" s="86"/>
      <c r="F82" s="86"/>
      <c r="G82" s="86"/>
      <c r="H82" s="86"/>
      <c r="I82" s="86"/>
      <c r="J82" s="86"/>
    </row>
    <row r="83" spans="1:10" ht="12.6" customHeight="1">
      <c r="A83" s="30"/>
      <c r="B83" s="86"/>
      <c r="C83" s="86"/>
      <c r="D83" s="86"/>
      <c r="E83" s="86"/>
      <c r="F83" s="86"/>
      <c r="G83" s="86"/>
      <c r="H83" s="86"/>
      <c r="I83" s="86"/>
      <c r="J83" s="86"/>
    </row>
    <row r="84" spans="1:10" ht="12.6" customHeight="1">
      <c r="A84" s="30"/>
      <c r="B84" s="86"/>
      <c r="C84" s="86"/>
      <c r="D84" s="86"/>
      <c r="E84" s="86"/>
      <c r="F84" s="86"/>
      <c r="G84" s="86"/>
      <c r="H84" s="86"/>
      <c r="I84" s="86"/>
      <c r="J84" s="86"/>
    </row>
    <row r="85" spans="1:10" ht="12.6" customHeight="1">
      <c r="A85" s="30"/>
      <c r="B85" s="86"/>
      <c r="C85" s="86"/>
      <c r="D85" s="86"/>
      <c r="E85" s="86"/>
      <c r="F85" s="86"/>
      <c r="G85" s="86"/>
      <c r="H85" s="86"/>
      <c r="I85" s="86"/>
      <c r="J85" s="86"/>
    </row>
    <row r="86" spans="1:10" ht="12.6" customHeight="1">
      <c r="A86" s="30"/>
      <c r="B86" s="86"/>
      <c r="C86" s="86"/>
      <c r="D86" s="86"/>
      <c r="E86" s="86"/>
      <c r="F86" s="86"/>
      <c r="G86" s="86"/>
      <c r="H86" s="86"/>
      <c r="I86" s="86"/>
      <c r="J86" s="86"/>
    </row>
    <row r="87" spans="1:10" ht="12.6" customHeight="1">
      <c r="A87" s="30"/>
      <c r="B87" s="86"/>
      <c r="C87" s="86"/>
      <c r="D87" s="86"/>
      <c r="E87" s="86"/>
      <c r="F87" s="86"/>
      <c r="G87" s="86"/>
      <c r="H87" s="86"/>
      <c r="I87" s="86"/>
      <c r="J87" s="86"/>
    </row>
    <row r="88" spans="1:10" ht="12.6" customHeight="1">
      <c r="A88" s="30"/>
      <c r="B88" s="86"/>
      <c r="C88" s="86"/>
      <c r="D88" s="86"/>
      <c r="E88" s="86"/>
      <c r="F88" s="86"/>
      <c r="G88" s="86"/>
      <c r="H88" s="86"/>
      <c r="I88" s="86"/>
      <c r="J88" s="86"/>
    </row>
    <row r="89" spans="1:10" ht="12.6" customHeight="1">
      <c r="A89" s="30"/>
      <c r="B89" s="86"/>
      <c r="C89" s="86"/>
      <c r="D89" s="86"/>
      <c r="E89" s="86"/>
      <c r="F89" s="86"/>
      <c r="G89" s="86"/>
      <c r="H89" s="86"/>
      <c r="I89" s="86"/>
      <c r="J89" s="86"/>
    </row>
    <row r="90" spans="1:10" ht="12.6" customHeight="1">
      <c r="A90" s="30"/>
      <c r="B90" s="86"/>
      <c r="C90" s="86"/>
      <c r="D90" s="86"/>
      <c r="E90" s="86"/>
      <c r="F90" s="86"/>
      <c r="G90" s="86"/>
      <c r="H90" s="86"/>
      <c r="I90" s="86"/>
      <c r="J90" s="86"/>
    </row>
    <row r="91" spans="1:10" ht="12.6" customHeight="1">
      <c r="A91" s="30"/>
      <c r="B91" s="86"/>
      <c r="C91" s="86"/>
      <c r="D91" s="86"/>
      <c r="E91" s="86"/>
      <c r="F91" s="86"/>
      <c r="G91" s="86"/>
      <c r="H91" s="86"/>
      <c r="I91" s="86"/>
      <c r="J91" s="86"/>
    </row>
    <row r="92" spans="1:10" ht="12.6" customHeight="1">
      <c r="A92" s="30"/>
      <c r="B92" s="86"/>
      <c r="C92" s="86"/>
      <c r="D92" s="86"/>
      <c r="E92" s="86"/>
      <c r="F92" s="86"/>
      <c r="G92" s="86"/>
      <c r="H92" s="86"/>
      <c r="I92" s="86"/>
      <c r="J92" s="86"/>
    </row>
    <row r="93" spans="1:10" ht="12.6" customHeight="1">
      <c r="A93" s="30"/>
      <c r="B93" s="86"/>
      <c r="C93" s="86"/>
      <c r="D93" s="86"/>
      <c r="E93" s="86"/>
      <c r="F93" s="86"/>
      <c r="G93" s="86"/>
      <c r="H93" s="86"/>
      <c r="I93" s="86"/>
      <c r="J93" s="86"/>
    </row>
    <row r="94" spans="1:10" ht="12.6" customHeight="1">
      <c r="A94" s="30"/>
      <c r="B94" s="86"/>
      <c r="C94" s="86"/>
      <c r="D94" s="86"/>
      <c r="E94" s="86"/>
      <c r="F94" s="86"/>
      <c r="G94" s="86"/>
      <c r="H94" s="86"/>
      <c r="I94" s="86"/>
      <c r="J94" s="86"/>
    </row>
    <row r="95" spans="1:10" ht="12.6" customHeight="1">
      <c r="A95" s="30"/>
      <c r="B95" s="86"/>
      <c r="C95" s="86"/>
      <c r="D95" s="86"/>
      <c r="E95" s="86"/>
      <c r="F95" s="86"/>
      <c r="G95" s="86"/>
      <c r="H95" s="86"/>
      <c r="I95" s="86"/>
      <c r="J95" s="86"/>
    </row>
    <row r="96" spans="1:10" ht="12.6" customHeight="1">
      <c r="A96" s="30"/>
      <c r="B96" s="86"/>
      <c r="C96" s="86"/>
      <c r="D96" s="86"/>
      <c r="E96" s="86"/>
      <c r="F96" s="86"/>
      <c r="G96" s="86"/>
      <c r="H96" s="86"/>
      <c r="I96" s="86"/>
      <c r="J96" s="86"/>
    </row>
    <row r="97" spans="1:10" ht="12.6" customHeight="1">
      <c r="A97" s="30"/>
      <c r="B97" s="86"/>
      <c r="C97" s="86"/>
      <c r="D97" s="86"/>
      <c r="E97" s="86"/>
      <c r="F97" s="86"/>
      <c r="G97" s="86"/>
      <c r="H97" s="86"/>
      <c r="I97" s="86"/>
      <c r="J97" s="86"/>
    </row>
    <row r="98" spans="1:10" ht="12.6" customHeight="1">
      <c r="A98" s="30"/>
      <c r="B98" s="86"/>
      <c r="C98" s="86"/>
      <c r="D98" s="86"/>
      <c r="E98" s="86"/>
      <c r="F98" s="86"/>
      <c r="G98" s="86"/>
      <c r="H98" s="86"/>
      <c r="I98" s="86"/>
      <c r="J98" s="86"/>
    </row>
    <row r="99" spans="1:10" ht="12.6" customHeight="1">
      <c r="A99" s="30"/>
      <c r="B99" s="86"/>
      <c r="C99" s="86"/>
      <c r="D99" s="86"/>
      <c r="E99" s="86"/>
      <c r="F99" s="86"/>
      <c r="G99" s="86"/>
      <c r="H99" s="86"/>
      <c r="I99" s="86"/>
      <c r="J99" s="86"/>
    </row>
    <row r="100" spans="1:10" ht="12.6" customHeight="1">
      <c r="A100" s="30"/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1:10" ht="12.6" customHeight="1">
      <c r="A101" s="30"/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1:10" ht="12.6" customHeight="1">
      <c r="A102" s="30"/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1:10" ht="12.6" customHeight="1">
      <c r="A103" s="30"/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1:10" ht="12.6" customHeight="1">
      <c r="A104" s="30"/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1:10" ht="12.6" customHeight="1">
      <c r="A105" s="30"/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1:10" ht="12.6" customHeight="1">
      <c r="A106" s="30"/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1:10" ht="12.6" customHeight="1">
      <c r="A107" s="30"/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1:10" ht="12.6" customHeight="1">
      <c r="A108" s="30"/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1:10" ht="12.6" customHeight="1">
      <c r="A109" s="30"/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1:10" ht="12.6" customHeight="1">
      <c r="A110" s="30"/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1:10" ht="12.6" customHeight="1">
      <c r="A111" s="30"/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1:10" ht="12.6" customHeight="1">
      <c r="A112" s="30"/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1:10" ht="12.6" customHeight="1">
      <c r="A113" s="30"/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1:10" ht="12.6" customHeight="1">
      <c r="A114" s="30"/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1:10" ht="12.6" customHeight="1">
      <c r="A115" s="30"/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1:10" ht="12.6" customHeight="1">
      <c r="A116" s="30"/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1:10" ht="12.6" customHeight="1">
      <c r="A117" s="30"/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1:10" ht="12.6" customHeight="1">
      <c r="A118" s="30"/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1:10" ht="12.6" customHeight="1">
      <c r="A119" s="30"/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1:10" ht="12.6" customHeight="1">
      <c r="A120" s="30"/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1:10" ht="12.6" customHeight="1">
      <c r="A121" s="30"/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1:10" ht="12.6" customHeight="1">
      <c r="A122" s="30"/>
      <c r="B122" s="86"/>
      <c r="C122" s="86"/>
      <c r="D122" s="86"/>
      <c r="E122" s="86"/>
      <c r="F122" s="86"/>
      <c r="G122" s="86"/>
      <c r="H122" s="86"/>
      <c r="I122" s="86"/>
      <c r="J122" s="86"/>
    </row>
    <row r="123" spans="1:10" ht="12.6" customHeight="1">
      <c r="A123" s="30"/>
      <c r="B123" s="86"/>
      <c r="C123" s="86"/>
      <c r="D123" s="86"/>
      <c r="E123" s="86"/>
      <c r="F123" s="86"/>
      <c r="G123" s="86"/>
      <c r="H123" s="86"/>
      <c r="I123" s="86"/>
      <c r="J123" s="86"/>
    </row>
    <row r="124" spans="1:10" ht="12.6" customHeight="1">
      <c r="A124" s="30"/>
      <c r="B124" s="86"/>
      <c r="C124" s="86"/>
      <c r="D124" s="86"/>
      <c r="E124" s="86"/>
      <c r="F124" s="86"/>
      <c r="G124" s="86"/>
      <c r="H124" s="86"/>
      <c r="I124" s="86"/>
      <c r="J124" s="86"/>
    </row>
    <row r="125" spans="1:10" ht="12.6" customHeight="1">
      <c r="A125" s="30"/>
      <c r="B125" s="86"/>
      <c r="C125" s="86"/>
      <c r="D125" s="86"/>
      <c r="E125" s="86"/>
      <c r="F125" s="86"/>
      <c r="G125" s="86"/>
      <c r="H125" s="86"/>
      <c r="I125" s="86"/>
      <c r="J125" s="86"/>
    </row>
    <row r="126" spans="1:10" ht="12.6" customHeight="1">
      <c r="A126" s="30"/>
      <c r="B126" s="86"/>
      <c r="C126" s="86"/>
      <c r="D126" s="86"/>
      <c r="E126" s="86"/>
      <c r="F126" s="86"/>
      <c r="G126" s="86"/>
      <c r="H126" s="86"/>
      <c r="I126" s="86"/>
      <c r="J126" s="86"/>
    </row>
    <row r="127" spans="1:10" ht="12.6" customHeight="1">
      <c r="A127" s="30"/>
      <c r="B127" s="86"/>
      <c r="C127" s="86"/>
      <c r="D127" s="86"/>
      <c r="E127" s="86"/>
      <c r="F127" s="86"/>
      <c r="G127" s="86"/>
      <c r="H127" s="86"/>
      <c r="I127" s="86"/>
      <c r="J127" s="86"/>
    </row>
    <row r="128" spans="1:10" ht="12.6" customHeight="1">
      <c r="A128" s="30"/>
      <c r="B128" s="86"/>
      <c r="C128" s="86"/>
      <c r="D128" s="86"/>
      <c r="E128" s="86"/>
      <c r="F128" s="86"/>
      <c r="G128" s="86"/>
      <c r="H128" s="86"/>
      <c r="I128" s="86"/>
      <c r="J128" s="86"/>
    </row>
    <row r="129" spans="1:10" ht="12.6" customHeight="1">
      <c r="A129" s="30"/>
      <c r="B129" s="86"/>
      <c r="C129" s="86"/>
      <c r="D129" s="86"/>
      <c r="E129" s="86"/>
      <c r="F129" s="86"/>
      <c r="G129" s="86"/>
      <c r="H129" s="86"/>
      <c r="I129" s="86"/>
      <c r="J129" s="86"/>
    </row>
    <row r="130" spans="1:10" ht="12.6" customHeight="1">
      <c r="A130" s="30"/>
      <c r="B130" s="86"/>
      <c r="C130" s="86"/>
      <c r="D130" s="86"/>
      <c r="E130" s="86"/>
      <c r="F130" s="86"/>
      <c r="G130" s="86"/>
      <c r="H130" s="86"/>
      <c r="I130" s="86"/>
      <c r="J130" s="86"/>
    </row>
    <row r="131" spans="1:10" ht="12.6" customHeight="1">
      <c r="A131" s="30"/>
      <c r="B131" s="86"/>
      <c r="C131" s="86"/>
      <c r="D131" s="86"/>
      <c r="E131" s="86"/>
      <c r="F131" s="86"/>
      <c r="G131" s="86"/>
      <c r="H131" s="86"/>
      <c r="I131" s="86"/>
      <c r="J131" s="86"/>
    </row>
    <row r="132" spans="1:10" ht="12.6" customHeight="1">
      <c r="A132" s="30"/>
      <c r="B132" s="86"/>
      <c r="C132" s="86"/>
      <c r="D132" s="86"/>
      <c r="E132" s="86"/>
      <c r="F132" s="86"/>
      <c r="G132" s="86"/>
      <c r="H132" s="86"/>
      <c r="I132" s="86"/>
      <c r="J132" s="86"/>
    </row>
    <row r="133" spans="1:10" ht="12.6" customHeight="1">
      <c r="A133" s="30"/>
      <c r="B133" s="86"/>
      <c r="C133" s="86"/>
      <c r="D133" s="86"/>
      <c r="E133" s="86"/>
      <c r="F133" s="86"/>
      <c r="G133" s="86"/>
      <c r="H133" s="86"/>
      <c r="I133" s="86"/>
      <c r="J133" s="86"/>
    </row>
    <row r="134" spans="1:10" ht="12.6" customHeight="1">
      <c r="A134" s="30"/>
      <c r="B134" s="86"/>
      <c r="C134" s="86"/>
      <c r="D134" s="86"/>
      <c r="E134" s="86"/>
      <c r="F134" s="86"/>
      <c r="G134" s="86"/>
      <c r="H134" s="86"/>
      <c r="I134" s="86"/>
      <c r="J134" s="86"/>
    </row>
    <row r="135" spans="1:10" ht="12.6" customHeight="1">
      <c r="A135" s="30"/>
      <c r="B135" s="86"/>
      <c r="C135" s="86"/>
      <c r="D135" s="86"/>
      <c r="E135" s="86"/>
      <c r="F135" s="86"/>
      <c r="G135" s="86"/>
      <c r="H135" s="86"/>
      <c r="I135" s="86"/>
      <c r="J135" s="86"/>
    </row>
    <row r="136" spans="1:10" ht="12.6" customHeight="1">
      <c r="A136" s="30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2.6" customHeight="1">
      <c r="A137" s="30"/>
      <c r="B137" s="86"/>
      <c r="C137" s="86"/>
      <c r="D137" s="86"/>
      <c r="E137" s="86"/>
      <c r="F137" s="86"/>
      <c r="G137" s="86"/>
      <c r="H137" s="86"/>
      <c r="I137" s="86"/>
      <c r="J137" s="86"/>
    </row>
    <row r="138" spans="1:10" ht="12.6" customHeight="1">
      <c r="A138" s="30"/>
      <c r="B138" s="86"/>
      <c r="C138" s="86"/>
      <c r="D138" s="86"/>
      <c r="E138" s="86"/>
      <c r="F138" s="86"/>
      <c r="G138" s="86"/>
      <c r="H138" s="86"/>
      <c r="I138" s="86"/>
      <c r="J138" s="86"/>
    </row>
    <row r="139" spans="1:10" ht="12.6" customHeight="1">
      <c r="A139" s="30"/>
      <c r="B139" s="86"/>
      <c r="C139" s="86"/>
      <c r="D139" s="86"/>
      <c r="E139" s="86"/>
      <c r="F139" s="86"/>
      <c r="G139" s="86"/>
      <c r="H139" s="86"/>
      <c r="I139" s="86"/>
      <c r="J139" s="86"/>
    </row>
    <row r="140" spans="1:10" ht="12.6" customHeight="1">
      <c r="A140" s="30"/>
      <c r="B140" s="56"/>
      <c r="C140" s="56"/>
      <c r="D140" s="87"/>
      <c r="E140" s="88"/>
      <c r="F140" s="89"/>
      <c r="G140" s="90"/>
      <c r="H140" s="90"/>
      <c r="I140" s="90"/>
      <c r="J140" s="90"/>
    </row>
    <row r="141" spans="1:10" ht="12.6" customHeight="1">
      <c r="B141" s="76"/>
      <c r="C141" s="75"/>
      <c r="D141" s="76"/>
      <c r="E141" s="76"/>
      <c r="F141" s="76"/>
      <c r="G141" s="30"/>
      <c r="H141" s="30"/>
      <c r="I141" s="30"/>
      <c r="J141" s="30"/>
    </row>
    <row r="142" spans="1:10" ht="12.6" customHeight="1">
      <c r="B142" s="76"/>
      <c r="C142" s="75"/>
      <c r="D142" s="76"/>
      <c r="E142" s="76"/>
      <c r="F142" s="76"/>
      <c r="G142" s="30"/>
      <c r="H142" s="30"/>
      <c r="I142" s="30"/>
      <c r="J142" s="30"/>
    </row>
    <row r="143" spans="1:10" ht="12.6" customHeight="1">
      <c r="B143" s="30"/>
      <c r="C143" s="75"/>
      <c r="D143" s="30"/>
      <c r="E143" s="76"/>
      <c r="F143" s="30"/>
      <c r="G143" s="30"/>
      <c r="H143" s="30"/>
      <c r="I143" s="30"/>
      <c r="J143" s="30"/>
    </row>
    <row r="144" spans="1:10" ht="12.6" customHeight="1">
      <c r="B144" s="30"/>
      <c r="C144" s="75"/>
      <c r="D144" s="30"/>
      <c r="E144" s="76"/>
      <c r="F144" s="30"/>
      <c r="G144" s="30"/>
      <c r="H144" s="30"/>
      <c r="I144" s="30"/>
      <c r="J144" s="30"/>
    </row>
    <row r="145" spans="2:10" ht="12.6" customHeight="1">
      <c r="B145" s="30"/>
      <c r="C145" s="75"/>
      <c r="D145" s="30"/>
      <c r="E145" s="76"/>
      <c r="F145" s="30"/>
      <c r="G145" s="30"/>
      <c r="H145" s="30"/>
      <c r="I145" s="30"/>
      <c r="J145" s="30"/>
    </row>
    <row r="146" spans="2:10" ht="12.6" customHeight="1">
      <c r="B146" s="30"/>
      <c r="C146" s="75"/>
      <c r="D146" s="30"/>
      <c r="E146" s="76"/>
      <c r="F146" s="30"/>
      <c r="G146" s="30"/>
      <c r="H146" s="30"/>
      <c r="I146" s="30"/>
      <c r="J146" s="30"/>
    </row>
    <row r="147" spans="2:10" ht="12.6" customHeight="1">
      <c r="B147" s="30"/>
      <c r="C147" s="75"/>
      <c r="D147" s="30"/>
      <c r="E147" s="76"/>
      <c r="F147" s="30"/>
      <c r="G147" s="30"/>
      <c r="H147" s="30"/>
      <c r="I147" s="30"/>
      <c r="J147" s="30"/>
    </row>
    <row r="148" spans="2:10" ht="12.6" customHeight="1">
      <c r="B148" s="30"/>
      <c r="C148" s="75"/>
      <c r="D148" s="30"/>
      <c r="E148" s="76"/>
      <c r="F148" s="30"/>
      <c r="G148" s="30"/>
      <c r="H148" s="30"/>
      <c r="I148" s="30"/>
      <c r="J148" s="30"/>
    </row>
    <row r="149" spans="2:10" ht="12.6" customHeight="1">
      <c r="B149" s="30"/>
      <c r="C149" s="75"/>
      <c r="D149" s="30"/>
      <c r="E149" s="76"/>
      <c r="F149" s="30"/>
      <c r="G149" s="30"/>
      <c r="H149" s="30"/>
      <c r="I149" s="30"/>
      <c r="J149" s="30"/>
    </row>
    <row r="150" spans="2:10" ht="12.6" customHeight="1">
      <c r="B150" s="30"/>
      <c r="C150" s="75"/>
      <c r="D150" s="30"/>
      <c r="E150" s="76"/>
      <c r="F150" s="30"/>
      <c r="G150" s="30"/>
      <c r="H150" s="30"/>
      <c r="I150" s="30"/>
      <c r="J150" s="30"/>
    </row>
    <row r="151" spans="2:10" ht="12.6" customHeight="1">
      <c r="B151" s="30"/>
      <c r="C151" s="75"/>
      <c r="D151" s="30"/>
      <c r="E151" s="76"/>
      <c r="F151" s="30"/>
      <c r="G151" s="30"/>
      <c r="H151" s="30"/>
      <c r="I151" s="30"/>
      <c r="J151" s="30"/>
    </row>
    <row r="152" spans="2:10" ht="12.6" customHeight="1">
      <c r="B152" s="30"/>
      <c r="C152" s="75"/>
      <c r="D152" s="30"/>
      <c r="E152" s="76"/>
      <c r="F152" s="30"/>
      <c r="G152" s="30"/>
      <c r="H152" s="30"/>
      <c r="I152" s="30"/>
      <c r="J152" s="30"/>
    </row>
    <row r="153" spans="2:10" ht="12.6" customHeight="1">
      <c r="B153" s="30"/>
      <c r="C153" s="75"/>
      <c r="D153" s="30"/>
      <c r="E153" s="76"/>
      <c r="F153" s="30"/>
      <c r="G153" s="30"/>
      <c r="H153" s="30"/>
      <c r="I153" s="30"/>
      <c r="J153" s="30"/>
    </row>
    <row r="154" spans="2:10" ht="12.6" customHeight="1">
      <c r="B154" s="30"/>
      <c r="C154" s="75"/>
      <c r="D154" s="30"/>
      <c r="E154" s="76"/>
      <c r="F154" s="30"/>
      <c r="G154" s="30"/>
      <c r="H154" s="30"/>
      <c r="I154" s="30"/>
      <c r="J154" s="30"/>
    </row>
    <row r="155" spans="2:10" ht="12.6" customHeight="1">
      <c r="B155" s="30"/>
      <c r="C155" s="75"/>
      <c r="D155" s="30"/>
      <c r="E155" s="76"/>
      <c r="F155" s="30"/>
      <c r="G155" s="30"/>
      <c r="H155" s="30"/>
      <c r="I155" s="30"/>
      <c r="J155" s="30"/>
    </row>
    <row r="156" spans="2:10" ht="12.6" customHeight="1">
      <c r="B156" s="30"/>
      <c r="C156" s="75"/>
      <c r="D156" s="30"/>
      <c r="E156" s="76"/>
      <c r="F156" s="30"/>
      <c r="G156" s="30"/>
      <c r="H156" s="30"/>
      <c r="I156" s="30"/>
      <c r="J156" s="30"/>
    </row>
    <row r="157" spans="2:10" ht="12.6" customHeight="1">
      <c r="B157" s="30"/>
      <c r="C157" s="75"/>
      <c r="D157" s="30"/>
      <c r="E157" s="76"/>
      <c r="F157" s="30"/>
      <c r="G157" s="30"/>
      <c r="H157" s="30"/>
      <c r="I157" s="30"/>
      <c r="J157" s="30"/>
    </row>
    <row r="158" spans="2:10" ht="12.6" customHeight="1">
      <c r="B158" s="30"/>
      <c r="C158" s="75"/>
      <c r="D158" s="30"/>
      <c r="E158" s="76"/>
      <c r="F158" s="30"/>
      <c r="G158" s="30"/>
      <c r="H158" s="30"/>
      <c r="I158" s="30"/>
      <c r="J158" s="30"/>
    </row>
    <row r="159" spans="2:10" ht="12.6" customHeight="1">
      <c r="B159" s="30"/>
      <c r="C159" s="75"/>
      <c r="D159" s="30"/>
      <c r="E159" s="76"/>
      <c r="F159" s="30"/>
      <c r="G159" s="30"/>
      <c r="H159" s="30"/>
      <c r="I159" s="30"/>
      <c r="J159" s="30"/>
    </row>
    <row r="160" spans="2:10" ht="12.6" customHeight="1">
      <c r="B160" s="30"/>
      <c r="C160" s="75"/>
      <c r="D160" s="30"/>
      <c r="E160" s="76"/>
      <c r="F160" s="30"/>
      <c r="G160" s="30"/>
      <c r="H160" s="30"/>
      <c r="I160" s="30"/>
      <c r="J160" s="30"/>
    </row>
    <row r="161" spans="2:10" ht="12.6" customHeight="1">
      <c r="B161" s="30"/>
      <c r="C161" s="75"/>
      <c r="D161" s="30"/>
      <c r="E161" s="76"/>
      <c r="F161" s="30"/>
      <c r="G161" s="30"/>
      <c r="H161" s="30"/>
      <c r="I161" s="30"/>
      <c r="J161" s="30"/>
    </row>
    <row r="162" spans="2:10" ht="12.6" customHeight="1">
      <c r="B162" s="30"/>
      <c r="C162" s="75"/>
      <c r="D162" s="30"/>
      <c r="E162" s="76"/>
      <c r="F162" s="30"/>
      <c r="G162" s="30"/>
      <c r="H162" s="30"/>
      <c r="I162" s="30"/>
      <c r="J162" s="30"/>
    </row>
    <row r="163" spans="2:10" ht="12.6" customHeight="1">
      <c r="B163" s="30"/>
      <c r="C163" s="75"/>
      <c r="D163" s="30"/>
      <c r="E163" s="76"/>
      <c r="F163" s="30"/>
      <c r="G163" s="30"/>
      <c r="H163" s="30"/>
      <c r="I163" s="30"/>
      <c r="J163" s="30"/>
    </row>
    <row r="164" spans="2:10" ht="12.6" customHeight="1">
      <c r="B164" s="30"/>
      <c r="C164" s="75"/>
      <c r="D164" s="30"/>
      <c r="E164" s="76"/>
      <c r="F164" s="30"/>
      <c r="G164" s="30"/>
      <c r="H164" s="30"/>
      <c r="I164" s="30"/>
      <c r="J164" s="30"/>
    </row>
    <row r="165" spans="2:10" ht="12.6" customHeight="1">
      <c r="B165" s="30"/>
      <c r="C165" s="75"/>
      <c r="D165" s="30"/>
      <c r="E165" s="76"/>
      <c r="F165" s="30"/>
      <c r="G165" s="30"/>
      <c r="H165" s="30"/>
      <c r="I165" s="30"/>
      <c r="J165" s="30"/>
    </row>
    <row r="166" spans="2:10" ht="12.6" customHeight="1">
      <c r="B166" s="30"/>
      <c r="C166" s="75"/>
      <c r="D166" s="30"/>
      <c r="E166" s="76"/>
      <c r="F166" s="30"/>
      <c r="G166" s="30"/>
      <c r="H166" s="30"/>
      <c r="I166" s="30"/>
      <c r="J166" s="30"/>
    </row>
    <row r="167" spans="2:10" ht="12.6" customHeight="1">
      <c r="B167" s="30"/>
      <c r="C167" s="75"/>
      <c r="D167" s="30"/>
      <c r="E167" s="76"/>
      <c r="F167" s="30"/>
      <c r="G167" s="30"/>
      <c r="H167" s="30"/>
      <c r="I167" s="30"/>
      <c r="J167" s="30"/>
    </row>
    <row r="168" spans="2:10" ht="12.6" customHeight="1">
      <c r="B168" s="30"/>
      <c r="C168" s="75"/>
      <c r="D168" s="30"/>
      <c r="E168" s="76"/>
      <c r="F168" s="30"/>
      <c r="G168" s="30"/>
      <c r="H168" s="30"/>
      <c r="I168" s="30"/>
      <c r="J168" s="30"/>
    </row>
    <row r="169" spans="2:10" ht="12.6" customHeight="1">
      <c r="B169" s="30"/>
      <c r="C169" s="75"/>
      <c r="D169" s="30"/>
      <c r="E169" s="76"/>
      <c r="F169" s="30"/>
      <c r="G169" s="30"/>
      <c r="H169" s="30"/>
      <c r="I169" s="30"/>
      <c r="J169" s="30"/>
    </row>
    <row r="170" spans="2:10" ht="12.6" customHeight="1">
      <c r="B170" s="30"/>
      <c r="C170" s="75"/>
      <c r="D170" s="30"/>
      <c r="E170" s="76"/>
      <c r="F170" s="30"/>
      <c r="G170" s="30"/>
      <c r="H170" s="30"/>
      <c r="I170" s="30"/>
      <c r="J170" s="30"/>
    </row>
    <row r="171" spans="2:10" ht="12.6" customHeight="1">
      <c r="B171" s="30"/>
      <c r="C171" s="75"/>
      <c r="D171" s="30"/>
      <c r="E171" s="76"/>
      <c r="F171" s="30"/>
      <c r="G171" s="30"/>
      <c r="H171" s="30"/>
      <c r="I171" s="30"/>
      <c r="J171" s="30"/>
    </row>
    <row r="172" spans="2:10" ht="12.6" customHeight="1">
      <c r="B172" s="30"/>
      <c r="C172" s="75"/>
      <c r="D172" s="30"/>
      <c r="E172" s="76"/>
      <c r="F172" s="30"/>
      <c r="G172" s="30"/>
      <c r="H172" s="30"/>
      <c r="I172" s="30"/>
      <c r="J172" s="30"/>
    </row>
    <row r="173" spans="2:10" ht="12.6" customHeight="1">
      <c r="B173" s="30"/>
      <c r="C173" s="75"/>
      <c r="D173" s="30"/>
      <c r="E173" s="76"/>
      <c r="F173" s="30"/>
      <c r="G173" s="30"/>
      <c r="H173" s="30"/>
      <c r="I173" s="30"/>
      <c r="J173" s="30"/>
    </row>
    <row r="174" spans="2:10" ht="12.6" customHeight="1">
      <c r="B174" s="30"/>
      <c r="C174" s="75"/>
      <c r="D174" s="30"/>
      <c r="E174" s="76"/>
      <c r="F174" s="30"/>
      <c r="G174" s="30"/>
      <c r="H174" s="30"/>
      <c r="I174" s="30"/>
      <c r="J174" s="30"/>
    </row>
    <row r="175" spans="2:10" ht="12.6" customHeight="1">
      <c r="B175" s="30"/>
      <c r="C175" s="75"/>
      <c r="D175" s="30"/>
      <c r="E175" s="76"/>
      <c r="F175" s="30"/>
      <c r="G175" s="30"/>
      <c r="H175" s="30"/>
      <c r="I175" s="30"/>
      <c r="J175" s="30"/>
    </row>
    <row r="176" spans="2:10" ht="12.6" customHeight="1">
      <c r="B176" s="30"/>
      <c r="C176" s="75"/>
      <c r="D176" s="30"/>
      <c r="E176" s="76"/>
      <c r="F176" s="30"/>
      <c r="G176" s="30"/>
      <c r="H176" s="30"/>
      <c r="I176" s="30"/>
      <c r="J176" s="30"/>
    </row>
    <row r="177" spans="2:10" ht="12.6" customHeight="1">
      <c r="B177" s="30"/>
      <c r="C177" s="75"/>
      <c r="D177" s="30"/>
      <c r="E177" s="76"/>
      <c r="F177" s="30"/>
      <c r="G177" s="30"/>
      <c r="H177" s="30"/>
      <c r="I177" s="30"/>
      <c r="J177" s="30"/>
    </row>
    <row r="178" spans="2:10" ht="12.6" customHeight="1">
      <c r="B178" s="30"/>
      <c r="C178" s="75"/>
      <c r="D178" s="30"/>
      <c r="E178" s="76"/>
      <c r="F178" s="30"/>
      <c r="G178" s="30"/>
      <c r="H178" s="30"/>
      <c r="I178" s="30"/>
      <c r="J178" s="30"/>
    </row>
    <row r="179" spans="2:10" ht="12.6" customHeight="1">
      <c r="B179" s="30"/>
      <c r="C179" s="75"/>
      <c r="D179" s="30"/>
      <c r="E179" s="76"/>
      <c r="F179" s="30"/>
      <c r="G179" s="30"/>
      <c r="H179" s="30"/>
      <c r="I179" s="30"/>
      <c r="J179" s="30"/>
    </row>
    <row r="180" spans="2:10" ht="12.6" customHeight="1">
      <c r="B180" s="30"/>
      <c r="C180" s="75"/>
      <c r="D180" s="30"/>
      <c r="E180" s="76"/>
      <c r="F180" s="30"/>
      <c r="G180" s="30"/>
      <c r="H180" s="30"/>
      <c r="I180" s="30"/>
      <c r="J180" s="30"/>
    </row>
    <row r="181" spans="2:10" ht="12.6" customHeight="1">
      <c r="B181" s="30"/>
      <c r="C181" s="75"/>
      <c r="D181" s="30"/>
      <c r="E181" s="76"/>
      <c r="F181" s="30"/>
      <c r="G181" s="30"/>
      <c r="H181" s="30"/>
      <c r="I181" s="30"/>
      <c r="J181" s="30"/>
    </row>
    <row r="182" spans="2:10" ht="12.6" customHeight="1">
      <c r="B182" s="30"/>
      <c r="C182" s="75"/>
      <c r="D182" s="30"/>
      <c r="E182" s="76"/>
      <c r="F182" s="30"/>
      <c r="G182" s="30"/>
      <c r="H182" s="30"/>
      <c r="I182" s="30"/>
      <c r="J182" s="30"/>
    </row>
    <row r="183" spans="2:10" ht="12.6" customHeight="1">
      <c r="B183" s="30"/>
      <c r="C183" s="75"/>
      <c r="D183" s="30"/>
      <c r="E183" s="76"/>
      <c r="F183" s="30"/>
      <c r="G183" s="30"/>
      <c r="H183" s="30"/>
      <c r="I183" s="30"/>
      <c r="J183" s="30"/>
    </row>
    <row r="184" spans="2:10" ht="12.6" customHeight="1">
      <c r="B184" s="30"/>
      <c r="C184" s="75"/>
      <c r="D184" s="30"/>
      <c r="E184" s="76"/>
      <c r="F184" s="30"/>
      <c r="G184" s="30"/>
      <c r="H184" s="30"/>
      <c r="I184" s="30"/>
      <c r="J184" s="30"/>
    </row>
    <row r="185" spans="2:10" ht="12.6" customHeight="1">
      <c r="B185" s="30"/>
      <c r="C185" s="75"/>
      <c r="D185" s="30"/>
      <c r="E185" s="76"/>
      <c r="F185" s="30"/>
      <c r="G185" s="30"/>
      <c r="H185" s="30"/>
      <c r="I185" s="30"/>
      <c r="J185" s="30"/>
    </row>
    <row r="186" spans="2:10" ht="12.6" customHeight="1">
      <c r="B186" s="30"/>
      <c r="C186" s="75"/>
      <c r="D186" s="30"/>
      <c r="E186" s="76"/>
      <c r="F186" s="30"/>
      <c r="G186" s="30"/>
      <c r="H186" s="30"/>
      <c r="I186" s="30"/>
      <c r="J186" s="30"/>
    </row>
    <row r="187" spans="2:10" ht="12.6" customHeight="1">
      <c r="B187" s="30"/>
      <c r="C187" s="75"/>
      <c r="D187" s="30"/>
      <c r="E187" s="76"/>
      <c r="F187" s="30"/>
      <c r="G187" s="30"/>
      <c r="H187" s="30"/>
      <c r="I187" s="30"/>
      <c r="J187" s="30"/>
    </row>
    <row r="188" spans="2:10" ht="12.6" customHeight="1">
      <c r="B188" s="30"/>
      <c r="C188" s="75"/>
      <c r="D188" s="30"/>
      <c r="E188" s="76"/>
      <c r="F188" s="30"/>
      <c r="G188" s="30"/>
      <c r="H188" s="30"/>
      <c r="I188" s="30"/>
      <c r="J188" s="30"/>
    </row>
    <row r="189" spans="2:10" ht="12.6" customHeight="1">
      <c r="B189" s="30"/>
      <c r="C189" s="75"/>
      <c r="D189" s="30"/>
      <c r="E189" s="76"/>
      <c r="F189" s="30"/>
      <c r="G189" s="30"/>
      <c r="H189" s="30"/>
      <c r="I189" s="30"/>
      <c r="J189" s="30"/>
    </row>
    <row r="190" spans="2:10" ht="12.6" customHeight="1">
      <c r="B190" s="30"/>
      <c r="C190" s="75"/>
      <c r="D190" s="30"/>
      <c r="E190" s="76"/>
      <c r="F190" s="30"/>
      <c r="G190" s="30"/>
      <c r="H190" s="30"/>
      <c r="I190" s="30"/>
      <c r="J190" s="30"/>
    </row>
    <row r="191" spans="2:10" ht="12.6" customHeight="1">
      <c r="B191" s="30"/>
      <c r="C191" s="75"/>
      <c r="D191" s="30"/>
      <c r="E191" s="76"/>
      <c r="F191" s="30"/>
      <c r="G191" s="30"/>
      <c r="H191" s="30"/>
      <c r="I191" s="30"/>
      <c r="J191" s="30"/>
    </row>
    <row r="192" spans="2:10" ht="12.6" customHeight="1">
      <c r="B192" s="30"/>
      <c r="C192" s="75"/>
      <c r="D192" s="30"/>
      <c r="E192" s="76"/>
      <c r="F192" s="30"/>
      <c r="G192" s="30"/>
      <c r="H192" s="30"/>
      <c r="I192" s="30"/>
      <c r="J192" s="30"/>
    </row>
    <row r="193" spans="2:10" ht="12.6" customHeight="1">
      <c r="B193" s="30"/>
      <c r="C193" s="75"/>
      <c r="D193" s="30"/>
      <c r="E193" s="76"/>
      <c r="F193" s="30"/>
      <c r="G193" s="30"/>
      <c r="H193" s="30"/>
      <c r="I193" s="30"/>
      <c r="J193" s="30"/>
    </row>
    <row r="194" spans="2:10" ht="12.6" customHeight="1">
      <c r="B194" s="30"/>
      <c r="C194" s="75"/>
      <c r="D194" s="30"/>
      <c r="E194" s="76"/>
      <c r="F194" s="30"/>
      <c r="G194" s="30"/>
      <c r="H194" s="30"/>
      <c r="I194" s="30"/>
      <c r="J194" s="30"/>
    </row>
    <row r="195" spans="2:10" ht="12.6" customHeight="1">
      <c r="B195" s="30"/>
      <c r="C195" s="75"/>
      <c r="D195" s="30"/>
      <c r="E195" s="76"/>
      <c r="F195" s="30"/>
      <c r="G195" s="30"/>
      <c r="H195" s="30"/>
      <c r="I195" s="30"/>
      <c r="J195" s="30"/>
    </row>
    <row r="196" spans="2:10" ht="12.6" customHeight="1">
      <c r="B196" s="30"/>
      <c r="C196" s="75"/>
      <c r="D196" s="30"/>
      <c r="E196" s="76"/>
      <c r="F196" s="30"/>
      <c r="G196" s="30"/>
      <c r="H196" s="30"/>
      <c r="I196" s="30"/>
      <c r="J196" s="30"/>
    </row>
    <row r="197" spans="2:10" ht="12.6" customHeight="1">
      <c r="B197" s="30"/>
      <c r="C197" s="75"/>
      <c r="D197" s="30"/>
      <c r="E197" s="76"/>
      <c r="F197" s="30"/>
      <c r="G197" s="30"/>
      <c r="H197" s="30"/>
      <c r="I197" s="30"/>
      <c r="J197" s="30"/>
    </row>
    <row r="198" spans="2:10" ht="12.6" customHeight="1">
      <c r="B198" s="30"/>
      <c r="C198" s="75"/>
      <c r="D198" s="30"/>
      <c r="E198" s="76"/>
      <c r="F198" s="30"/>
      <c r="G198" s="30"/>
      <c r="H198" s="30"/>
      <c r="I198" s="30"/>
      <c r="J198" s="30"/>
    </row>
    <row r="199" spans="2:10" ht="12.6" customHeight="1">
      <c r="B199" s="30"/>
      <c r="C199" s="75"/>
      <c r="D199" s="30"/>
      <c r="E199" s="76"/>
      <c r="F199" s="30"/>
      <c r="G199" s="30"/>
      <c r="H199" s="30"/>
      <c r="I199" s="30"/>
      <c r="J199" s="30"/>
    </row>
    <row r="200" spans="2:10" ht="12.6" customHeight="1">
      <c r="B200" s="30"/>
      <c r="C200" s="75"/>
      <c r="D200" s="30"/>
      <c r="E200" s="76"/>
      <c r="F200" s="30"/>
      <c r="G200" s="30"/>
      <c r="H200" s="30"/>
      <c r="I200" s="30"/>
      <c r="J200" s="30"/>
    </row>
    <row r="201" spans="2:10" ht="12.6" customHeight="1">
      <c r="B201" s="30"/>
      <c r="C201" s="75"/>
      <c r="D201" s="30"/>
      <c r="E201" s="76"/>
      <c r="F201" s="30"/>
      <c r="G201" s="30"/>
      <c r="H201" s="30"/>
      <c r="I201" s="30"/>
      <c r="J201" s="30"/>
    </row>
    <row r="202" spans="2:10" ht="12.6" customHeight="1">
      <c r="B202" s="30"/>
      <c r="C202" s="75"/>
      <c r="D202" s="30"/>
      <c r="E202" s="76"/>
      <c r="F202" s="30"/>
      <c r="G202" s="30"/>
      <c r="H202" s="30"/>
      <c r="I202" s="30"/>
      <c r="J202" s="30"/>
    </row>
    <row r="203" spans="2:10" ht="12.6" customHeight="1">
      <c r="B203" s="30"/>
      <c r="C203" s="75"/>
      <c r="D203" s="30"/>
      <c r="E203" s="76"/>
      <c r="F203" s="30"/>
      <c r="G203" s="30"/>
      <c r="H203" s="30"/>
      <c r="I203" s="30"/>
      <c r="J203" s="30"/>
    </row>
    <row r="204" spans="2:10" ht="12.6" customHeight="1">
      <c r="B204" s="30"/>
      <c r="C204" s="75"/>
      <c r="D204" s="30"/>
      <c r="E204" s="76"/>
      <c r="F204" s="30"/>
      <c r="G204" s="30"/>
      <c r="H204" s="30"/>
      <c r="I204" s="30"/>
      <c r="J204" s="30"/>
    </row>
    <row r="205" spans="2:10" ht="12.6" customHeight="1">
      <c r="B205" s="30"/>
      <c r="C205" s="75"/>
      <c r="D205" s="30"/>
      <c r="E205" s="76"/>
      <c r="F205" s="30"/>
      <c r="G205" s="30"/>
      <c r="H205" s="30"/>
      <c r="I205" s="30"/>
      <c r="J205" s="30"/>
    </row>
    <row r="206" spans="2:10" ht="12.6" customHeight="1">
      <c r="B206" s="30"/>
      <c r="C206" s="75"/>
      <c r="D206" s="30"/>
      <c r="E206" s="76"/>
      <c r="F206" s="30"/>
      <c r="G206" s="30"/>
      <c r="H206" s="30"/>
      <c r="I206" s="30"/>
      <c r="J206" s="30"/>
    </row>
  </sheetData>
  <mergeCells count="18"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  <mergeCell ref="B10:B16"/>
    <mergeCell ref="C10:C16"/>
    <mergeCell ref="B4:C5"/>
    <mergeCell ref="D4:E5"/>
    <mergeCell ref="F5:F9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showGridLines="0" view="pageBreakPreview" zoomScale="160" zoomScaleNormal="100" zoomScaleSheetLayoutView="160" workbookViewId="0">
      <selection activeCell="M16" sqref="M16"/>
    </sheetView>
  </sheetViews>
  <sheetFormatPr defaultColWidth="9" defaultRowHeight="12.6" customHeight="1"/>
  <cols>
    <col min="1" max="1" width="1.77734375" style="29" customWidth="1"/>
    <col min="2" max="2" width="4.21875" style="29" customWidth="1"/>
    <col min="3" max="3" width="17.21875" style="37" customWidth="1"/>
    <col min="4" max="4" width="5.6640625" style="29" customWidth="1"/>
    <col min="5" max="5" width="29.44140625" style="38" customWidth="1"/>
    <col min="6" max="6" width="16.33203125" style="29" customWidth="1"/>
    <col min="7" max="10" width="7.6640625" style="29" customWidth="1"/>
    <col min="11" max="11" width="1.77734375" style="30" customWidth="1"/>
    <col min="12" max="16384" width="9" style="30"/>
  </cols>
  <sheetData>
    <row r="1" spans="1:10" ht="5.25" customHeight="1">
      <c r="A1" s="28"/>
      <c r="B1" s="168" t="s">
        <v>375</v>
      </c>
      <c r="C1" s="169"/>
      <c r="D1" s="169"/>
      <c r="E1" s="77"/>
    </row>
    <row r="2" spans="1:10" s="63" customFormat="1" ht="13.5" customHeight="1">
      <c r="A2" s="78"/>
      <c r="B2" s="190"/>
      <c r="C2" s="190"/>
      <c r="D2" s="190"/>
      <c r="E2" s="31" t="s">
        <v>517</v>
      </c>
      <c r="F2" s="65"/>
      <c r="G2" s="66"/>
      <c r="H2" s="66"/>
      <c r="I2" s="66"/>
      <c r="J2" s="66"/>
    </row>
    <row r="3" spans="1:10" s="63" customFormat="1" ht="12.9" customHeight="1">
      <c r="A3" s="66"/>
      <c r="B3" s="210" t="s">
        <v>164</v>
      </c>
      <c r="C3" s="208"/>
      <c r="D3" s="208"/>
      <c r="E3" s="208"/>
      <c r="F3" s="211" t="s">
        <v>165</v>
      </c>
      <c r="G3" s="212"/>
      <c r="H3" s="212"/>
      <c r="I3" s="212"/>
      <c r="J3" s="213"/>
    </row>
    <row r="4" spans="1:10" s="63" customFormat="1" ht="12.9" customHeight="1">
      <c r="A4" s="66"/>
      <c r="B4" s="206" t="s">
        <v>166</v>
      </c>
      <c r="C4" s="207"/>
      <c r="D4" s="204" t="s">
        <v>167</v>
      </c>
      <c r="E4" s="208"/>
      <c r="F4" s="214"/>
      <c r="G4" s="215"/>
      <c r="H4" s="215"/>
      <c r="I4" s="215"/>
      <c r="J4" s="216"/>
    </row>
    <row r="5" spans="1:10" s="63" customFormat="1" ht="12.9" customHeight="1">
      <c r="A5" s="66"/>
      <c r="B5" s="207"/>
      <c r="C5" s="207"/>
      <c r="D5" s="208"/>
      <c r="E5" s="208"/>
      <c r="F5" s="204" t="s">
        <v>168</v>
      </c>
      <c r="G5" s="203" t="s">
        <v>169</v>
      </c>
      <c r="H5" s="209"/>
      <c r="I5" s="209"/>
      <c r="J5" s="209"/>
    </row>
    <row r="6" spans="1:10" s="63" customFormat="1" ht="12.9" customHeight="1">
      <c r="A6" s="66"/>
      <c r="B6" s="217" t="s">
        <v>379</v>
      </c>
      <c r="C6" s="219" t="s">
        <v>380</v>
      </c>
      <c r="D6" s="205" t="s">
        <v>170</v>
      </c>
      <c r="E6" s="204" t="s">
        <v>171</v>
      </c>
      <c r="F6" s="204"/>
      <c r="G6" s="209" t="s">
        <v>172</v>
      </c>
      <c r="H6" s="209"/>
      <c r="I6" s="209"/>
      <c r="J6" s="208"/>
    </row>
    <row r="7" spans="1:10" s="63" customFormat="1" ht="12.9" customHeight="1">
      <c r="A7" s="66"/>
      <c r="B7" s="218"/>
      <c r="C7" s="220"/>
      <c r="D7" s="221"/>
      <c r="E7" s="220"/>
      <c r="F7" s="204"/>
      <c r="G7" s="203" t="s">
        <v>173</v>
      </c>
      <c r="H7" s="203" t="s">
        <v>174</v>
      </c>
      <c r="I7" s="203" t="s">
        <v>175</v>
      </c>
      <c r="J7" s="203" t="s">
        <v>176</v>
      </c>
    </row>
    <row r="8" spans="1:10" s="63" customFormat="1" ht="12.9" customHeight="1">
      <c r="A8" s="66"/>
      <c r="B8" s="218"/>
      <c r="C8" s="220"/>
      <c r="D8" s="221"/>
      <c r="E8" s="220"/>
      <c r="F8" s="204"/>
      <c r="G8" s="204"/>
      <c r="H8" s="205"/>
      <c r="I8" s="205"/>
      <c r="J8" s="205"/>
    </row>
    <row r="9" spans="1:10" s="63" customFormat="1" ht="12.9" customHeight="1">
      <c r="A9" s="66"/>
      <c r="B9" s="218"/>
      <c r="C9" s="220"/>
      <c r="D9" s="221"/>
      <c r="E9" s="220"/>
      <c r="F9" s="204"/>
      <c r="G9" s="94" t="s">
        <v>177</v>
      </c>
      <c r="H9" s="94" t="s">
        <v>178</v>
      </c>
      <c r="I9" s="94" t="s">
        <v>178</v>
      </c>
      <c r="J9" s="94" t="s">
        <v>179</v>
      </c>
    </row>
    <row r="10" spans="1:10" ht="12.9" customHeight="1">
      <c r="A10" s="30"/>
      <c r="B10" s="92">
        <v>5</v>
      </c>
      <c r="C10" s="80" t="s">
        <v>14</v>
      </c>
      <c r="D10" s="33">
        <v>40160</v>
      </c>
      <c r="E10" s="34" t="s">
        <v>231</v>
      </c>
      <c r="F10" s="35" t="s">
        <v>183</v>
      </c>
      <c r="G10" s="81">
        <v>400</v>
      </c>
      <c r="H10" s="81">
        <v>1189</v>
      </c>
      <c r="I10" s="81">
        <v>290</v>
      </c>
      <c r="J10" s="81">
        <v>1479</v>
      </c>
    </row>
  </sheetData>
  <mergeCells count="16">
    <mergeCell ref="B4:C5"/>
    <mergeCell ref="D4:E5"/>
    <mergeCell ref="F5:F9"/>
    <mergeCell ref="G5:J5"/>
    <mergeCell ref="B1:D2"/>
    <mergeCell ref="B3:E3"/>
    <mergeCell ref="F3:J4"/>
    <mergeCell ref="G7:G8"/>
    <mergeCell ref="H7:H8"/>
    <mergeCell ref="I7:I8"/>
    <mergeCell ref="J7:J8"/>
    <mergeCell ref="B6:B9"/>
    <mergeCell ref="C6:C9"/>
    <mergeCell ref="D6:D9"/>
    <mergeCell ref="E6:E9"/>
    <mergeCell ref="G6:J6"/>
  </mergeCells>
  <phoneticPr fontId="3"/>
  <hyperlinks>
    <hyperlink ref="E2" location="路線リスト!A1" display="路線リストへ"/>
  </hyperlinks>
  <printOptions horizontalCentered="1"/>
  <pageMargins left="0.31496062992125984" right="0.31496062992125984" top="0.39370078740157483" bottom="0.39370078740157483" header="0.51181102362204722" footer="0.31496062992125984"/>
  <pageSetup paperSize="9" scale="98" fitToHeight="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57</vt:i4>
      </vt:variant>
      <vt:variant>
        <vt:lpstr>名前付き一覧</vt:lpstr>
      </vt:variant>
      <vt:variant>
        <vt:i4>164</vt:i4>
      </vt:variant>
    </vt:vector>
  </HeadingPairs>
  <TitlesOfParts>
    <vt:vector size="221" baseType="lpstr">
      <vt:lpstr>路線リスト</vt:lpstr>
      <vt:lpstr>交通量総括表(歩行者系）</vt:lpstr>
      <vt:lpstr>一般国道16号</vt:lpstr>
      <vt:lpstr>一般国道17号</vt:lpstr>
      <vt:lpstr>一般国道122号</vt:lpstr>
      <vt:lpstr>一般国国道463号</vt:lpstr>
      <vt:lpstr>さいたま川口線</vt:lpstr>
      <vt:lpstr>さいたま春日部線</vt:lpstr>
      <vt:lpstr>さいたま菖蒲線</vt:lpstr>
      <vt:lpstr>さいたま草加線</vt:lpstr>
      <vt:lpstr>川口上尾線</vt:lpstr>
      <vt:lpstr>さいたま東村山線</vt:lpstr>
      <vt:lpstr>越谷岩槻線</vt:lpstr>
      <vt:lpstr>さいたまふじみ野所沢線</vt:lpstr>
      <vt:lpstr>さいたま鴻巣線</vt:lpstr>
      <vt:lpstr>さいたま幸手線</vt:lpstr>
      <vt:lpstr>朝霞蕨線</vt:lpstr>
      <vt:lpstr>野田岩槻線</vt:lpstr>
      <vt:lpstr>大宮停車場線</vt:lpstr>
      <vt:lpstr>吉場安行東京線</vt:lpstr>
      <vt:lpstr>さいたま鳩ヶ谷線</vt:lpstr>
      <vt:lpstr>北浦和停車場線</vt:lpstr>
      <vt:lpstr>与野停車場線</vt:lpstr>
      <vt:lpstr>上木崎与野停車場線</vt:lpstr>
      <vt:lpstr>大宮停車場大成線</vt:lpstr>
      <vt:lpstr>宮原停車場線</vt:lpstr>
      <vt:lpstr>東大宮停車場線</vt:lpstr>
      <vt:lpstr>蓮田杉戸線</vt:lpstr>
      <vt:lpstr>さいたま北袋線</vt:lpstr>
      <vt:lpstr>鴻巣桶川さいたま線</vt:lpstr>
      <vt:lpstr>大谷本郷さいたま線</vt:lpstr>
      <vt:lpstr>曲本さいたま線</vt:lpstr>
      <vt:lpstr>新方須賀さいたま線</vt:lpstr>
      <vt:lpstr>宗岡さいたま線</vt:lpstr>
      <vt:lpstr>上野さいたま線</vt:lpstr>
      <vt:lpstr>大間木蕨線</vt:lpstr>
      <vt:lpstr>東門前蓮田線</vt:lpstr>
      <vt:lpstr>蒲生岩槻線</vt:lpstr>
      <vt:lpstr>大野島越谷線</vt:lpstr>
      <vt:lpstr>東大門安行西立野線</vt:lpstr>
      <vt:lpstr>大和田停車場線</vt:lpstr>
      <vt:lpstr>岩槻停車場線</vt:lpstr>
      <vt:lpstr>新都心南通り線</vt:lpstr>
      <vt:lpstr>三橋中央通線</vt:lpstr>
      <vt:lpstr>けやき通北線</vt:lpstr>
      <vt:lpstr>けやき通東線</vt:lpstr>
      <vt:lpstr>けやき通中央線</vt:lpstr>
      <vt:lpstr>桜木広路線</vt:lpstr>
      <vt:lpstr>加茂宮広路線</vt:lpstr>
      <vt:lpstr>南浦和越谷線</vt:lpstr>
      <vt:lpstr>浦和東京線</vt:lpstr>
      <vt:lpstr>浦和岩槻線</vt:lpstr>
      <vt:lpstr>美園1号線</vt:lpstr>
      <vt:lpstr>南浦和越谷線2</vt:lpstr>
      <vt:lpstr>市道７１５号線</vt:lpstr>
      <vt:lpstr>幹線市道</vt:lpstr>
      <vt:lpstr>歩道橋地点</vt:lpstr>
      <vt:lpstr>けやき通中央線!_FilterDatabase</vt:lpstr>
      <vt:lpstr>けやき通東線!_FilterDatabase</vt:lpstr>
      <vt:lpstr>けやき通北線!_FilterDatabase</vt:lpstr>
      <vt:lpstr>さいたまふじみ野所沢線!_FilterDatabase</vt:lpstr>
      <vt:lpstr>さいたま幸手線!_FilterDatabase</vt:lpstr>
      <vt:lpstr>さいたま鴻巣線!_FilterDatabase</vt:lpstr>
      <vt:lpstr>さいたま菖蒲線!_FilterDatabase</vt:lpstr>
      <vt:lpstr>さいたま川口線!_FilterDatabase</vt:lpstr>
      <vt:lpstr>さいたま草加線!_FilterDatabase</vt:lpstr>
      <vt:lpstr>さいたま鳩ヶ谷線!_FilterDatabase</vt:lpstr>
      <vt:lpstr>さいたま北袋線!_FilterDatabase</vt:lpstr>
      <vt:lpstr>一般国国道463号!_FilterDatabase</vt:lpstr>
      <vt:lpstr>一般国道122号!_FilterDatabase</vt:lpstr>
      <vt:lpstr>一般国道16号!_FilterDatabase</vt:lpstr>
      <vt:lpstr>一般国道17号!_FilterDatabase</vt:lpstr>
      <vt:lpstr>浦和岩槻線!_FilterDatabase</vt:lpstr>
      <vt:lpstr>浦和東京線!_FilterDatabase</vt:lpstr>
      <vt:lpstr>越谷岩槻線!_FilterDatabase</vt:lpstr>
      <vt:lpstr>加茂宮広路線!_FilterDatabase</vt:lpstr>
      <vt:lpstr>蒲生岩槻線!_FilterDatabase</vt:lpstr>
      <vt:lpstr>岩槻停車場線!_FilterDatabase</vt:lpstr>
      <vt:lpstr>吉場安行東京線!_FilterDatabase</vt:lpstr>
      <vt:lpstr>宮原停車場線!_FilterDatabase</vt:lpstr>
      <vt:lpstr>曲本さいたま線!_FilterDatabase</vt:lpstr>
      <vt:lpstr>'交通量総括表(歩行者系）'!_FilterDatabase</vt:lpstr>
      <vt:lpstr>鴻巣桶川さいたま線!_FilterDatabase</vt:lpstr>
      <vt:lpstr>桜木広路線!_FilterDatabase</vt:lpstr>
      <vt:lpstr>三橋中央通線!_FilterDatabase</vt:lpstr>
      <vt:lpstr>市道７１５号線!_FilterDatabase</vt:lpstr>
      <vt:lpstr>宗岡さいたま線!_FilterDatabase</vt:lpstr>
      <vt:lpstr>上木崎与野停車場線!_FilterDatabase</vt:lpstr>
      <vt:lpstr>上野さいたま線!_FilterDatabase</vt:lpstr>
      <vt:lpstr>新都心南通り線!_FilterDatabase</vt:lpstr>
      <vt:lpstr>新方須賀さいたま線!_FilterDatabase</vt:lpstr>
      <vt:lpstr>大間木蕨線!_FilterDatabase</vt:lpstr>
      <vt:lpstr>大宮停車場線!_FilterDatabase</vt:lpstr>
      <vt:lpstr>大宮停車場大成線!_FilterDatabase</vt:lpstr>
      <vt:lpstr>大谷本郷さいたま線!_FilterDatabase</vt:lpstr>
      <vt:lpstr>大野島越谷線!_FilterDatabase</vt:lpstr>
      <vt:lpstr>大和田停車場線!_FilterDatabase</vt:lpstr>
      <vt:lpstr>朝霞蕨線!_FilterDatabase</vt:lpstr>
      <vt:lpstr>東大宮停車場線!_FilterDatabase</vt:lpstr>
      <vt:lpstr>東大門安行西立野線!_FilterDatabase</vt:lpstr>
      <vt:lpstr>東門前蓮田線!_FilterDatabase</vt:lpstr>
      <vt:lpstr>南浦和越谷線!_FilterDatabase</vt:lpstr>
      <vt:lpstr>南浦和越谷線2!_FilterDatabase</vt:lpstr>
      <vt:lpstr>美園1号線!_FilterDatabase</vt:lpstr>
      <vt:lpstr>北浦和停車場線!_FilterDatabase</vt:lpstr>
      <vt:lpstr>野田岩槻線!_FilterDatabase</vt:lpstr>
      <vt:lpstr>与野停車場線!_FilterDatabase</vt:lpstr>
      <vt:lpstr>蓮田杉戸線!_FilterDatabase</vt:lpstr>
      <vt:lpstr>けやき通中央線!Print_Area</vt:lpstr>
      <vt:lpstr>けやき通東線!Print_Area</vt:lpstr>
      <vt:lpstr>けやき通北線!Print_Area</vt:lpstr>
      <vt:lpstr>さいたまふじみ野所沢線!Print_Area</vt:lpstr>
      <vt:lpstr>さいたま幸手線!Print_Area</vt:lpstr>
      <vt:lpstr>さいたま鴻巣線!Print_Area</vt:lpstr>
      <vt:lpstr>さいたま春日部線!Print_Area</vt:lpstr>
      <vt:lpstr>さいたま菖蒲線!Print_Area</vt:lpstr>
      <vt:lpstr>さいたま川口線!Print_Area</vt:lpstr>
      <vt:lpstr>さいたま草加線!Print_Area</vt:lpstr>
      <vt:lpstr>さいたま東村山線!Print_Area</vt:lpstr>
      <vt:lpstr>さいたま鳩ヶ谷線!Print_Area</vt:lpstr>
      <vt:lpstr>さいたま北袋線!Print_Area</vt:lpstr>
      <vt:lpstr>一般国国道463号!Print_Area</vt:lpstr>
      <vt:lpstr>一般国道122号!Print_Area</vt:lpstr>
      <vt:lpstr>一般国道16号!Print_Area</vt:lpstr>
      <vt:lpstr>一般国道17号!Print_Area</vt:lpstr>
      <vt:lpstr>浦和岩槻線!Print_Area</vt:lpstr>
      <vt:lpstr>浦和東京線!Print_Area</vt:lpstr>
      <vt:lpstr>越谷岩槻線!Print_Area</vt:lpstr>
      <vt:lpstr>加茂宮広路線!Print_Area</vt:lpstr>
      <vt:lpstr>蒲生岩槻線!Print_Area</vt:lpstr>
      <vt:lpstr>幹線市道!Print_Area</vt:lpstr>
      <vt:lpstr>岩槻停車場線!Print_Area</vt:lpstr>
      <vt:lpstr>吉場安行東京線!Print_Area</vt:lpstr>
      <vt:lpstr>宮原停車場線!Print_Area</vt:lpstr>
      <vt:lpstr>曲本さいたま線!Print_Area</vt:lpstr>
      <vt:lpstr>'交通量総括表(歩行者系）'!Print_Area</vt:lpstr>
      <vt:lpstr>鴻巣桶川さいたま線!Print_Area</vt:lpstr>
      <vt:lpstr>桜木広路線!Print_Area</vt:lpstr>
      <vt:lpstr>三橋中央通線!Print_Area</vt:lpstr>
      <vt:lpstr>市道７１５号線!Print_Area</vt:lpstr>
      <vt:lpstr>宗岡さいたま線!Print_Area</vt:lpstr>
      <vt:lpstr>上木崎与野停車場線!Print_Area</vt:lpstr>
      <vt:lpstr>上野さいたま線!Print_Area</vt:lpstr>
      <vt:lpstr>新都心南通り線!Print_Area</vt:lpstr>
      <vt:lpstr>新方須賀さいたま線!Print_Area</vt:lpstr>
      <vt:lpstr>川口上尾線!Print_Area</vt:lpstr>
      <vt:lpstr>大間木蕨線!Print_Area</vt:lpstr>
      <vt:lpstr>大宮停車場線!Print_Area</vt:lpstr>
      <vt:lpstr>大宮停車場大成線!Print_Area</vt:lpstr>
      <vt:lpstr>大谷本郷さいたま線!Print_Area</vt:lpstr>
      <vt:lpstr>大野島越谷線!Print_Area</vt:lpstr>
      <vt:lpstr>大和田停車場線!Print_Area</vt:lpstr>
      <vt:lpstr>朝霞蕨線!Print_Area</vt:lpstr>
      <vt:lpstr>東大宮停車場線!Print_Area</vt:lpstr>
      <vt:lpstr>東大門安行西立野線!Print_Area</vt:lpstr>
      <vt:lpstr>東門前蓮田線!Print_Area</vt:lpstr>
      <vt:lpstr>南浦和越谷線!Print_Area</vt:lpstr>
      <vt:lpstr>南浦和越谷線2!Print_Area</vt:lpstr>
      <vt:lpstr>美園1号線!Print_Area</vt:lpstr>
      <vt:lpstr>歩道橋地点!Print_Area</vt:lpstr>
      <vt:lpstr>北浦和停車場線!Print_Area</vt:lpstr>
      <vt:lpstr>野田岩槻線!Print_Area</vt:lpstr>
      <vt:lpstr>与野停車場線!Print_Area</vt:lpstr>
      <vt:lpstr>蓮田杉戸線!Print_Area</vt:lpstr>
      <vt:lpstr>路線リスト!Print_Area</vt:lpstr>
      <vt:lpstr>けやき通中央線!Print_Titles</vt:lpstr>
      <vt:lpstr>けやき通東線!Print_Titles</vt:lpstr>
      <vt:lpstr>けやき通北線!Print_Titles</vt:lpstr>
      <vt:lpstr>さいたまふじみ野所沢線!Print_Titles</vt:lpstr>
      <vt:lpstr>さいたま幸手線!Print_Titles</vt:lpstr>
      <vt:lpstr>さいたま鴻巣線!Print_Titles</vt:lpstr>
      <vt:lpstr>さいたま春日部線!Print_Titles</vt:lpstr>
      <vt:lpstr>さいたま菖蒲線!Print_Titles</vt:lpstr>
      <vt:lpstr>さいたま川口線!Print_Titles</vt:lpstr>
      <vt:lpstr>さいたま草加線!Print_Titles</vt:lpstr>
      <vt:lpstr>さいたま東村山線!Print_Titles</vt:lpstr>
      <vt:lpstr>さいたま鳩ヶ谷線!Print_Titles</vt:lpstr>
      <vt:lpstr>さいたま北袋線!Print_Titles</vt:lpstr>
      <vt:lpstr>一般国国道463号!Print_Titles</vt:lpstr>
      <vt:lpstr>一般国道122号!Print_Titles</vt:lpstr>
      <vt:lpstr>一般国道16号!Print_Titles</vt:lpstr>
      <vt:lpstr>一般国道17号!Print_Titles</vt:lpstr>
      <vt:lpstr>浦和岩槻線!Print_Titles</vt:lpstr>
      <vt:lpstr>浦和東京線!Print_Titles</vt:lpstr>
      <vt:lpstr>越谷岩槻線!Print_Titles</vt:lpstr>
      <vt:lpstr>加茂宮広路線!Print_Titles</vt:lpstr>
      <vt:lpstr>蒲生岩槻線!Print_Titles</vt:lpstr>
      <vt:lpstr>幹線市道!Print_Titles</vt:lpstr>
      <vt:lpstr>岩槻停車場線!Print_Titles</vt:lpstr>
      <vt:lpstr>吉場安行東京線!Print_Titles</vt:lpstr>
      <vt:lpstr>宮原停車場線!Print_Titles</vt:lpstr>
      <vt:lpstr>曲本さいたま線!Print_Titles</vt:lpstr>
      <vt:lpstr>'交通量総括表(歩行者系）'!Print_Titles</vt:lpstr>
      <vt:lpstr>鴻巣桶川さいたま線!Print_Titles</vt:lpstr>
      <vt:lpstr>桜木広路線!Print_Titles</vt:lpstr>
      <vt:lpstr>三橋中央通線!Print_Titles</vt:lpstr>
      <vt:lpstr>市道７１５号線!Print_Titles</vt:lpstr>
      <vt:lpstr>宗岡さいたま線!Print_Titles</vt:lpstr>
      <vt:lpstr>上木崎与野停車場線!Print_Titles</vt:lpstr>
      <vt:lpstr>上野さいたま線!Print_Titles</vt:lpstr>
      <vt:lpstr>新都心南通り線!Print_Titles</vt:lpstr>
      <vt:lpstr>新方須賀さいたま線!Print_Titles</vt:lpstr>
      <vt:lpstr>川口上尾線!Print_Titles</vt:lpstr>
      <vt:lpstr>大間木蕨線!Print_Titles</vt:lpstr>
      <vt:lpstr>大宮停車場線!Print_Titles</vt:lpstr>
      <vt:lpstr>大宮停車場大成線!Print_Titles</vt:lpstr>
      <vt:lpstr>大谷本郷さいたま線!Print_Titles</vt:lpstr>
      <vt:lpstr>大野島越谷線!Print_Titles</vt:lpstr>
      <vt:lpstr>大和田停車場線!Print_Titles</vt:lpstr>
      <vt:lpstr>朝霞蕨線!Print_Titles</vt:lpstr>
      <vt:lpstr>東大宮停車場線!Print_Titles</vt:lpstr>
      <vt:lpstr>東大門安行西立野線!Print_Titles</vt:lpstr>
      <vt:lpstr>東門前蓮田線!Print_Titles</vt:lpstr>
      <vt:lpstr>南浦和越谷線!Print_Titles</vt:lpstr>
      <vt:lpstr>南浦和越谷線2!Print_Titles</vt:lpstr>
      <vt:lpstr>美園1号線!Print_Titles</vt:lpstr>
      <vt:lpstr>歩道橋地点!Print_Titles</vt:lpstr>
      <vt:lpstr>北浦和停車場線!Print_Titles</vt:lpstr>
      <vt:lpstr>野田岩槻線!Print_Titles</vt:lpstr>
      <vt:lpstr>与野停車場線!Print_Titles</vt:lpstr>
      <vt:lpstr>蓮田杉戸線!Print_Titles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関佳子</dc:creator>
  <cp:lastModifiedBy>さいたま市</cp:lastModifiedBy>
  <cp:lastPrinted>2018-02-15T00:59:24Z</cp:lastPrinted>
  <dcterms:created xsi:type="dcterms:W3CDTF">2018-02-08T05:21:44Z</dcterms:created>
  <dcterms:modified xsi:type="dcterms:W3CDTF">2018-03-02T08:07:04Z</dcterms:modified>
</cp:coreProperties>
</file>