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4(R6)_介護保険課\11_施設担当\04_施設名簿・情報\04サービス付き高齢者向け住宅\R6\0401\"/>
    </mc:Choice>
  </mc:AlternateContent>
  <bookViews>
    <workbookView xWindow="48" yWindow="5532" windowWidth="9372" windowHeight="7116" tabRatio="783"/>
  </bookViews>
  <sheets>
    <sheet name="開設済" sheetId="1" r:id="rId1"/>
    <sheet name="開設予定【R1.6.1】 " sheetId="6" state="hidden" r:id="rId2"/>
    <sheet name="開設済登録施設 【H31.4.1】" sheetId="7" state="hidden" r:id="rId3"/>
    <sheet name="開設予定【H31.4.1】" sheetId="8" state="hidden" r:id="rId4"/>
  </sheets>
  <definedNames>
    <definedName name="_xlnm._FilterDatabase" localSheetId="0" hidden="1">開設済!$A$3:$U$104</definedName>
    <definedName name="_xlnm._FilterDatabase" localSheetId="2" hidden="1">'開設済登録施設 【H31.4.1】'!$A$3:$AE$66</definedName>
    <definedName name="_xlnm._FilterDatabase" localSheetId="3" hidden="1">開設予定【H31.4.1】!$A$3:$V$7</definedName>
    <definedName name="_xlnm._FilterDatabase" localSheetId="1" hidden="1">'開設予定【R1.6.1】 '!$A$3:$V$4</definedName>
    <definedName name="_xlnm.Print_Area" localSheetId="0">開設済!$A$1:$U$109</definedName>
    <definedName name="_xlnm.Print_Area" localSheetId="2">'開設済登録施設 【H31.4.1】'!$B$1:$T$72</definedName>
    <definedName name="_xlnm.Print_Area" localSheetId="3">開設予定【H31.4.1】!$B$1:$T$6</definedName>
    <definedName name="_xlnm.Print_Area" localSheetId="1">'開設予定【R1.6.1】 '!$B$1:$T$5</definedName>
    <definedName name="_xlnm.Print_Titles" localSheetId="0">開設済!$1:$3</definedName>
    <definedName name="_xlnm.Print_Titles" localSheetId="2">'開設済登録施設 【H31.4.1】'!$1:$3</definedName>
    <definedName name="_xlnm.Print_Titles" localSheetId="3">開設予定【H31.4.1】!$1:$3</definedName>
    <definedName name="_xlnm.Print_Titles" localSheetId="1">'開設予定【R1.6.1】 '!$1:$3</definedName>
    <definedName name="Z_11F8BA41_93E8_455E_A69F_35EEF32FF39D_.wvu.FilterData" localSheetId="0" hidden="1">開設済!$A$3:$U$104</definedName>
    <definedName name="Z_325F2F7C_BD50_4DE7_AE23_02FB4DAA46F6_.wvu.FilterData" localSheetId="0" hidden="1">開設済!$A$3:$U$104</definedName>
    <definedName name="Z_337110C1_5419_48FA_876A_58190F912C21_.wvu.FilterData" localSheetId="0" hidden="1">開設済!$A$3:$U$104</definedName>
    <definedName name="Z_605FB647_ACF6_4A30_8C1A_945562ECFF8F_.wvu.FilterData" localSheetId="0" hidden="1">開設済!$A$3:$U$104</definedName>
    <definedName name="Z_7984BEFF_7A49_465E_9748_7423D105C002_.wvu.FilterData" localSheetId="0" hidden="1">開設済!$A$3:$U$104</definedName>
    <definedName name="Z_7984BEFF_7A49_465E_9748_7423D105C002_.wvu.FilterData" localSheetId="2" hidden="1">'開設済登録施設 【H31.4.1】'!$A$3:$AE$66</definedName>
    <definedName name="Z_7984BEFF_7A49_465E_9748_7423D105C002_.wvu.FilterData" localSheetId="3" hidden="1">開設予定【H31.4.1】!$A$3:$V$7</definedName>
    <definedName name="Z_7984BEFF_7A49_465E_9748_7423D105C002_.wvu.FilterData" localSheetId="1" hidden="1">'開設予定【R1.6.1】 '!$A$3:$V$4</definedName>
    <definedName name="Z_7984BEFF_7A49_465E_9748_7423D105C002_.wvu.PrintArea" localSheetId="0" hidden="1">開設済!$A$1:$U$109</definedName>
    <definedName name="Z_7984BEFF_7A49_465E_9748_7423D105C002_.wvu.PrintArea" localSheetId="2" hidden="1">'開設済登録施設 【H31.4.1】'!$B$1:$T$72</definedName>
    <definedName name="Z_7984BEFF_7A49_465E_9748_7423D105C002_.wvu.PrintArea" localSheetId="3" hidden="1">開設予定【H31.4.1】!$B$1:$T$6</definedName>
    <definedName name="Z_7984BEFF_7A49_465E_9748_7423D105C002_.wvu.PrintArea" localSheetId="1" hidden="1">'開設予定【R1.6.1】 '!$B$1:$T$5</definedName>
    <definedName name="Z_7984BEFF_7A49_465E_9748_7423D105C002_.wvu.PrintTitles" localSheetId="2" hidden="1">'開設済登録施設 【H31.4.1】'!$1:$3</definedName>
    <definedName name="Z_7984BEFF_7A49_465E_9748_7423D105C002_.wvu.PrintTitles" localSheetId="3" hidden="1">開設予定【H31.4.1】!$1:$3</definedName>
    <definedName name="Z_7984BEFF_7A49_465E_9748_7423D105C002_.wvu.PrintTitles" localSheetId="1" hidden="1">'開設予定【R1.6.1】 '!$1:$3</definedName>
    <definedName name="Z_CA9786E9_DD54_4F2C_86A4_4C139BCD6A54_.wvu.FilterData" localSheetId="0" hidden="1">開設済!$A$3:$U$104</definedName>
    <definedName name="Z_F043D88D_97FE_437C_A89A_0360610C7D75_.wvu.FilterData" localSheetId="0" hidden="1">開設済!$A$3:$U$104</definedName>
  </definedNames>
  <calcPr calcId="162913"/>
  <customWorkbookViews>
    <customWorkbookView name="さいたま市 - 個人用ビュー" guid="{7984BEFF-7A49-465E-9748-7423D105C002}" mergeInterval="0" personalView="1" maximized="1" xWindow="-9" yWindow="-9" windowWidth="1938" windowHeight="1048" tabRatio="783" activeSheetId="2"/>
  </customWorkbookViews>
</workbook>
</file>

<file path=xl/calcChain.xml><?xml version="1.0" encoding="utf-8"?>
<calcChain xmlns="http://schemas.openxmlformats.org/spreadsheetml/2006/main">
  <c r="J106" i="1" l="1"/>
  <c r="E106" i="1" l="1"/>
  <c r="T1" i="6" l="1"/>
  <c r="T1" i="8" l="1"/>
  <c r="F68" i="7" l="1"/>
  <c r="AB61" i="7"/>
  <c r="AB4" i="7" l="1"/>
  <c r="AB5" i="7"/>
  <c r="AB6" i="7"/>
  <c r="AB7" i="7"/>
  <c r="AB8" i="7"/>
  <c r="AB9" i="7"/>
  <c r="AB10" i="7"/>
  <c r="AB11" i="7"/>
  <c r="AB12" i="7"/>
  <c r="AB13" i="7"/>
  <c r="AB14" i="7"/>
  <c r="AB15" i="7"/>
  <c r="AB16" i="7"/>
  <c r="AB17" i="7"/>
  <c r="AB18" i="7"/>
  <c r="AB19" i="7"/>
  <c r="AB20" i="7"/>
  <c r="AB21" i="7"/>
  <c r="AB22" i="7"/>
  <c r="AB23" i="7"/>
  <c r="AB24" i="7"/>
  <c r="AB25" i="7"/>
  <c r="AB26" i="7"/>
  <c r="AB27" i="7"/>
  <c r="AB28" i="7"/>
  <c r="AB29" i="7"/>
  <c r="AB30" i="7"/>
  <c r="AB31" i="7"/>
  <c r="AB32" i="7"/>
  <c r="AB33" i="7"/>
  <c r="AB34" i="7"/>
  <c r="AB35" i="7"/>
  <c r="AB36" i="7"/>
  <c r="AB37" i="7"/>
  <c r="AB38" i="7"/>
  <c r="AB39" i="7"/>
  <c r="AB40" i="7"/>
  <c r="AB41" i="7"/>
  <c r="AB42" i="7"/>
  <c r="AB43" i="7"/>
  <c r="AB44" i="7"/>
  <c r="AB45" i="7"/>
  <c r="AB46" i="7"/>
  <c r="AB47" i="7"/>
  <c r="AB48" i="7"/>
  <c r="AB49" i="7"/>
  <c r="AB50" i="7"/>
  <c r="AB51" i="7"/>
  <c r="AB52" i="7"/>
  <c r="AB53" i="7"/>
  <c r="AB54" i="7"/>
  <c r="AB55" i="7"/>
  <c r="AB56" i="7"/>
  <c r="AB57" i="7"/>
  <c r="AB58" i="7"/>
  <c r="AB59" i="7"/>
  <c r="AB60" i="7"/>
  <c r="AB62" i="7"/>
  <c r="AB63" i="7"/>
  <c r="AB65" i="7"/>
  <c r="AB66" i="7"/>
  <c r="H73" i="7" l="1"/>
  <c r="K68" i="7" s="1"/>
  <c r="K73" i="7"/>
  <c r="K7" i="8" l="1"/>
  <c r="G75" i="7" l="1"/>
  <c r="G74" i="7" l="1"/>
  <c r="AA47" i="7" l="1"/>
  <c r="AA41" i="7"/>
  <c r="AA42" i="7"/>
  <c r="AA43" i="7"/>
  <c r="AA44" i="7"/>
  <c r="AA45" i="7"/>
  <c r="AA46" i="7"/>
  <c r="AA40" i="7"/>
  <c r="AE39" i="7"/>
</calcChain>
</file>

<file path=xl/comments1.xml><?xml version="1.0" encoding="utf-8"?>
<comments xmlns="http://schemas.openxmlformats.org/spreadsheetml/2006/main">
  <authors>
    <author>さいたま市</author>
  </authors>
  <commentList>
    <comment ref="P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２．サービス付き高齢者向け住宅事業を行う者</t>
        </r>
      </text>
    </comment>
    <comment ref="P10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２．サービス付き高齢者向け住宅事業を行う者
</t>
        </r>
      </text>
    </comment>
    <comment ref="P10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２．サービス付き高齢者向け住宅事業を行う者</t>
        </r>
      </text>
    </comment>
  </commentList>
</comments>
</file>

<file path=xl/comments2.xml><?xml version="1.0" encoding="utf-8"?>
<comments xmlns="http://schemas.openxmlformats.org/spreadsheetml/2006/main">
  <authors>
    <author>さいたま市</author>
  </authors>
  <commentList>
    <comment ref="P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２．サービス付き高齢者向け住宅事業を行う者</t>
        </r>
      </text>
    </comment>
  </commentList>
</comments>
</file>

<file path=xl/comments3.xml><?xml version="1.0" encoding="utf-8"?>
<comments xmlns="http://schemas.openxmlformats.org/spreadsheetml/2006/main">
  <authors>
    <author>さいたま市</author>
  </authors>
  <commentList>
    <comment ref="P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２．サービス付き高齢者向け住宅事業を行う者</t>
        </r>
      </text>
    </comment>
    <comment ref="I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270115 郵便がとどかない。
270327 住所は西堀7丁目17-36とのこと
　　　　　変更届を出すよう依頼
270402 西堀7丁目1090番1</t>
        </r>
      </text>
    </comment>
    <comment ref="I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261224 馬場氏　まだ区画整理おわってないかも？また連絡する
270402 大門886 さいたま都市計画事業大門第二特定土地区画整理事業72街区7-1,7-2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270312 変更</t>
        </r>
      </text>
    </comment>
    <comment ref="I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連絡済み　１０月開設とのこと</t>
        </r>
      </text>
    </comment>
    <comment ref="C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2703012 変更</t>
        </r>
      </text>
    </comment>
    <comment ref="M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270312 変更</t>
        </r>
      </text>
    </comment>
    <comment ref="C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登録申請時：(仮称)サービス付き高齢者向け住宅大宮三橋</t>
        </r>
      </text>
    </comment>
    <comment ref="M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270319 変更届の提出</t>
        </r>
      </text>
    </comment>
    <comment ref="M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変更届出てない
H28.2月時点</t>
        </r>
      </text>
    </comment>
    <comment ref="P6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２．サービス付き高齢者向け住宅事業を行う者</t>
        </r>
      </text>
    </comment>
  </commentList>
</comments>
</file>

<file path=xl/comments4.xml><?xml version="1.0" encoding="utf-8"?>
<comments xmlns="http://schemas.openxmlformats.org/spreadsheetml/2006/main">
  <authors>
    <author>さいたま市</author>
  </authors>
  <commentList>
    <comment ref="P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さいたま市:</t>
        </r>
        <r>
          <rPr>
            <sz val="9"/>
            <color indexed="81"/>
            <rFont val="ＭＳ Ｐゴシック"/>
            <family val="3"/>
            <charset val="128"/>
          </rPr>
          <t xml:space="preserve">
２．サービス付き高齢者向け住宅事業を行う者</t>
        </r>
      </text>
    </comment>
  </commentList>
</comments>
</file>

<file path=xl/sharedStrings.xml><?xml version="1.0" encoding="utf-8"?>
<sst xmlns="http://schemas.openxmlformats.org/spreadsheetml/2006/main" count="2497" uniqueCount="1159">
  <si>
    <t>施設所在地</t>
    <phoneticPr fontId="3"/>
  </si>
  <si>
    <t>さいたま市指定介護保険特定（一般型特定施設）</t>
    <rPh sb="4" eb="5">
      <t>シ</t>
    </rPh>
    <rPh sb="5" eb="7">
      <t>シテイ</t>
    </rPh>
    <rPh sb="7" eb="9">
      <t>カイゴ</t>
    </rPh>
    <rPh sb="9" eb="11">
      <t>ホケン</t>
    </rPh>
    <rPh sb="11" eb="13">
      <t>トクテイ</t>
    </rPh>
    <rPh sb="14" eb="17">
      <t>イッパンガタ</t>
    </rPh>
    <rPh sb="17" eb="19">
      <t>トクテイ</t>
    </rPh>
    <phoneticPr fontId="3"/>
  </si>
  <si>
    <t>番号</t>
  </si>
  <si>
    <t>介護保険</t>
  </si>
  <si>
    <t>定員</t>
  </si>
  <si>
    <t>居室区分</t>
  </si>
  <si>
    <t>施設の開設年月日</t>
  </si>
  <si>
    <t>施設までの交通案内</t>
  </si>
  <si>
    <t>運営主体名</t>
  </si>
  <si>
    <t>運営主体の所在地</t>
  </si>
  <si>
    <t>備考</t>
  </si>
  <si>
    <t>西区</t>
    <rPh sb="0" eb="1">
      <t>ニシ</t>
    </rPh>
    <rPh sb="1" eb="2">
      <t>ク</t>
    </rPh>
    <phoneticPr fontId="3"/>
  </si>
  <si>
    <t>北区</t>
    <rPh sb="0" eb="2">
      <t>キタク</t>
    </rPh>
    <phoneticPr fontId="3"/>
  </si>
  <si>
    <t>見沼区</t>
    <rPh sb="0" eb="1">
      <t>ミ</t>
    </rPh>
    <rPh sb="1" eb="2">
      <t>ヌマ</t>
    </rPh>
    <rPh sb="2" eb="3">
      <t>ク</t>
    </rPh>
    <phoneticPr fontId="3"/>
  </si>
  <si>
    <t>FAX</t>
    <phoneticPr fontId="3"/>
  </si>
  <si>
    <t>居住の権利形態</t>
    <rPh sb="0" eb="2">
      <t>キョジュウ</t>
    </rPh>
    <rPh sb="3" eb="5">
      <t>ケンリ</t>
    </rPh>
    <phoneticPr fontId="3"/>
  </si>
  <si>
    <t>郵便番号</t>
    <rPh sb="0" eb="4">
      <t>ユウビンバンゴウ</t>
    </rPh>
    <phoneticPr fontId="3"/>
  </si>
  <si>
    <t>西区</t>
    <rPh sb="0" eb="2">
      <t>ニシク</t>
    </rPh>
    <phoneticPr fontId="3"/>
  </si>
  <si>
    <t>北区</t>
    <rPh sb="0" eb="1">
      <t>キタ</t>
    </rPh>
    <rPh sb="1" eb="2">
      <t>ク</t>
    </rPh>
    <phoneticPr fontId="3"/>
  </si>
  <si>
    <t>大宮区</t>
    <rPh sb="0" eb="2">
      <t>オオミヤ</t>
    </rPh>
    <rPh sb="2" eb="3">
      <t>ク</t>
    </rPh>
    <phoneticPr fontId="3"/>
  </si>
  <si>
    <t>見沼区</t>
    <rPh sb="0" eb="2">
      <t>ミヌマ</t>
    </rPh>
    <rPh sb="2" eb="3">
      <t>ク</t>
    </rPh>
    <phoneticPr fontId="3"/>
  </si>
  <si>
    <t>中央区</t>
    <rPh sb="0" eb="3">
      <t>チュウオウク</t>
    </rPh>
    <phoneticPr fontId="3"/>
  </si>
  <si>
    <t>桜区</t>
    <rPh sb="0" eb="1">
      <t>サクラ</t>
    </rPh>
    <rPh sb="1" eb="2">
      <t>ク</t>
    </rPh>
    <phoneticPr fontId="3"/>
  </si>
  <si>
    <t>浦和区</t>
    <rPh sb="0" eb="2">
      <t>ウラワ</t>
    </rPh>
    <rPh sb="2" eb="3">
      <t>ク</t>
    </rPh>
    <phoneticPr fontId="3"/>
  </si>
  <si>
    <t>南区</t>
    <rPh sb="0" eb="2">
      <t>ミナミク</t>
    </rPh>
    <phoneticPr fontId="3"/>
  </si>
  <si>
    <t>緑区</t>
    <rPh sb="0" eb="2">
      <t>ミドリク</t>
    </rPh>
    <phoneticPr fontId="3"/>
  </si>
  <si>
    <t>岩槻区</t>
    <rPh sb="0" eb="2">
      <t>イワツキ</t>
    </rPh>
    <rPh sb="2" eb="3">
      <t>ク</t>
    </rPh>
    <phoneticPr fontId="3"/>
  </si>
  <si>
    <t>施　　設　　名</t>
    <phoneticPr fontId="3"/>
  </si>
  <si>
    <t>048-686-8010</t>
    <phoneticPr fontId="3"/>
  </si>
  <si>
    <t>048-839-6515</t>
    <phoneticPr fontId="3"/>
  </si>
  <si>
    <t>048-799-0080</t>
    <phoneticPr fontId="3"/>
  </si>
  <si>
    <t>048-665-6011</t>
    <phoneticPr fontId="3"/>
  </si>
  <si>
    <t>048-710-8082</t>
    <phoneticPr fontId="3"/>
  </si>
  <si>
    <t>048-834-8032</t>
    <phoneticPr fontId="3"/>
  </si>
  <si>
    <t>048-647-6095</t>
    <phoneticPr fontId="3"/>
  </si>
  <si>
    <t>048-851-6491</t>
    <phoneticPr fontId="3"/>
  </si>
  <si>
    <t>048-660-5432</t>
    <phoneticPr fontId="3"/>
  </si>
  <si>
    <t>048-862-8538</t>
    <phoneticPr fontId="3"/>
  </si>
  <si>
    <t>048-882-2023</t>
    <phoneticPr fontId="3"/>
  </si>
  <si>
    <t>048-657-9117</t>
    <phoneticPr fontId="3"/>
  </si>
  <si>
    <t>048-666-3603</t>
    <phoneticPr fontId="3"/>
  </si>
  <si>
    <t>048-851-6633</t>
    <phoneticPr fontId="3"/>
  </si>
  <si>
    <t>048-669-3350</t>
    <phoneticPr fontId="3"/>
  </si>
  <si>
    <t>048-710-7003</t>
    <phoneticPr fontId="3"/>
  </si>
  <si>
    <t>048-684-1113</t>
    <phoneticPr fontId="3"/>
  </si>
  <si>
    <t>048-865-6252</t>
    <phoneticPr fontId="3"/>
  </si>
  <si>
    <t>048-710-1166</t>
    <phoneticPr fontId="3"/>
  </si>
  <si>
    <t>048-851-6217</t>
    <phoneticPr fontId="3"/>
  </si>
  <si>
    <t>048-813-5339</t>
    <phoneticPr fontId="3"/>
  </si>
  <si>
    <t>048-851-4440</t>
    <phoneticPr fontId="3"/>
  </si>
  <si>
    <t>048-857-4166</t>
    <phoneticPr fontId="3"/>
  </si>
  <si>
    <t>048-654-2643</t>
    <phoneticPr fontId="3"/>
  </si>
  <si>
    <t>048-625-8677</t>
    <phoneticPr fontId="3"/>
  </si>
  <si>
    <t>048-813-8473</t>
    <phoneticPr fontId="3"/>
  </si>
  <si>
    <t>048-687-4121</t>
    <phoneticPr fontId="3"/>
  </si>
  <si>
    <t>048-620-6518</t>
    <phoneticPr fontId="3"/>
  </si>
  <si>
    <t>048-874-0665</t>
    <phoneticPr fontId="3"/>
  </si>
  <si>
    <t>048-884-0006</t>
    <phoneticPr fontId="3"/>
  </si>
  <si>
    <t>048-862-0180</t>
    <phoneticPr fontId="3"/>
  </si>
  <si>
    <t>048-840-2081</t>
    <phoneticPr fontId="3"/>
  </si>
  <si>
    <t>048-662-7686</t>
    <phoneticPr fontId="3"/>
  </si>
  <si>
    <t>048-859-6364</t>
    <phoneticPr fontId="3"/>
  </si>
  <si>
    <t>048-650-0543</t>
    <phoneticPr fontId="3"/>
  </si>
  <si>
    <t>048-840-0574</t>
    <phoneticPr fontId="3"/>
  </si>
  <si>
    <t>048-837-1591</t>
    <phoneticPr fontId="3"/>
  </si>
  <si>
    <t>048-662-5718</t>
    <phoneticPr fontId="3"/>
  </si>
  <si>
    <t>048-685-2922</t>
    <phoneticPr fontId="3"/>
  </si>
  <si>
    <t>ハーウィル南浦和</t>
    <rPh sb="5" eb="6">
      <t>ミナミ</t>
    </rPh>
    <rPh sb="6" eb="8">
      <t>ウラワ</t>
    </rPh>
    <phoneticPr fontId="1"/>
  </si>
  <si>
    <t>イルミーナみどり</t>
  </si>
  <si>
    <t>みんなの家・大宮奈良町</t>
    <rPh sb="4" eb="5">
      <t>イエ</t>
    </rPh>
    <rPh sb="6" eb="8">
      <t>オオミヤ</t>
    </rPh>
    <rPh sb="8" eb="11">
      <t>ナラマチ</t>
    </rPh>
    <phoneticPr fontId="1"/>
  </si>
  <si>
    <t>フォーライフ七里</t>
    <rPh sb="6" eb="7">
      <t>ナナ</t>
    </rPh>
    <rPh sb="7" eb="8">
      <t>サト</t>
    </rPh>
    <phoneticPr fontId="1"/>
  </si>
  <si>
    <t>フォーライフ大宮公園</t>
    <rPh sb="6" eb="8">
      <t>オオミヤ</t>
    </rPh>
    <rPh sb="8" eb="10">
      <t>コウエン</t>
    </rPh>
    <phoneticPr fontId="1"/>
  </si>
  <si>
    <t>フォーライフ大宮公園第２</t>
    <rPh sb="6" eb="8">
      <t>オオミヤ</t>
    </rPh>
    <rPh sb="8" eb="10">
      <t>コウエン</t>
    </rPh>
    <rPh sb="10" eb="11">
      <t>ダイ</t>
    </rPh>
    <phoneticPr fontId="1"/>
  </si>
  <si>
    <t>アイリスガーデン北浦和</t>
    <rPh sb="8" eb="11">
      <t>キタウラワ</t>
    </rPh>
    <phoneticPr fontId="1"/>
  </si>
  <si>
    <t>ジュネスライフアネックス</t>
  </si>
  <si>
    <t>センチュリーハウス武蔵浦和</t>
    <rPh sb="9" eb="13">
      <t>ムサシウラワ</t>
    </rPh>
    <phoneticPr fontId="1"/>
  </si>
  <si>
    <t>ヒューマンライフケア浦和の樹</t>
    <rPh sb="10" eb="12">
      <t>ウラワ</t>
    </rPh>
    <rPh sb="13" eb="14">
      <t>キ</t>
    </rPh>
    <phoneticPr fontId="1"/>
  </si>
  <si>
    <t>なごやかレジデンス岩槻</t>
    <rPh sb="9" eb="11">
      <t>イワツキ</t>
    </rPh>
    <phoneticPr fontId="1"/>
  </si>
  <si>
    <t>なごやかレジデンス東浦和</t>
    <rPh sb="9" eb="12">
      <t>ヒガシウラワ</t>
    </rPh>
    <phoneticPr fontId="1"/>
  </si>
  <si>
    <t>リアンレーヴ大宮</t>
    <rPh sb="6" eb="8">
      <t>オオミヤ</t>
    </rPh>
    <phoneticPr fontId="1"/>
  </si>
  <si>
    <t>ロイヤルレジデンス見沼</t>
    <rPh sb="9" eb="11">
      <t>ミヌマ</t>
    </rPh>
    <phoneticPr fontId="1"/>
  </si>
  <si>
    <t>ハーウィル中浦和</t>
    <rPh sb="5" eb="6">
      <t>ナカ</t>
    </rPh>
    <rPh sb="6" eb="8">
      <t>ウラワ</t>
    </rPh>
    <phoneticPr fontId="1"/>
  </si>
  <si>
    <t>ザ・ウィングホーム　和楽久</t>
    <rPh sb="10" eb="11">
      <t>ワ</t>
    </rPh>
    <rPh sb="11" eb="12">
      <t>ラク</t>
    </rPh>
    <rPh sb="12" eb="13">
      <t>ヒサ</t>
    </rPh>
    <phoneticPr fontId="1"/>
  </si>
  <si>
    <t>まどか南与野</t>
    <rPh sb="3" eb="6">
      <t>ミナミヨノ</t>
    </rPh>
    <phoneticPr fontId="1"/>
  </si>
  <si>
    <t>ハーベストさいたま</t>
  </si>
  <si>
    <t>リハビリの家　北浦和</t>
    <rPh sb="5" eb="6">
      <t>イエ</t>
    </rPh>
    <rPh sb="7" eb="10">
      <t>キタウラワ</t>
    </rPh>
    <phoneticPr fontId="1"/>
  </si>
  <si>
    <t>イルミーナおおみや</t>
  </si>
  <si>
    <t>アミカの郷　北浦和</t>
    <rPh sb="4" eb="5">
      <t>サト</t>
    </rPh>
    <rPh sb="6" eb="9">
      <t>キタウラワ</t>
    </rPh>
    <phoneticPr fontId="1"/>
  </si>
  <si>
    <t>なごやかレジデンス東大宮</t>
    <rPh sb="9" eb="10">
      <t>ヒガシ</t>
    </rPh>
    <rPh sb="10" eb="12">
      <t>オオミヤ</t>
    </rPh>
    <phoneticPr fontId="1"/>
  </si>
  <si>
    <t>ハーウィル東川口</t>
    <rPh sb="5" eb="6">
      <t>ヒガシ</t>
    </rPh>
    <rPh sb="6" eb="8">
      <t>カワグチ</t>
    </rPh>
    <phoneticPr fontId="1"/>
  </si>
  <si>
    <t>なごやかレジデンス大宮日進</t>
    <rPh sb="9" eb="11">
      <t>オオミヤ</t>
    </rPh>
    <rPh sb="11" eb="13">
      <t>ニッシン</t>
    </rPh>
    <phoneticPr fontId="1"/>
  </si>
  <si>
    <t>リハビリの家　西浦和</t>
    <rPh sb="5" eb="6">
      <t>イエ</t>
    </rPh>
    <rPh sb="7" eb="10">
      <t>ニシウラワ</t>
    </rPh>
    <phoneticPr fontId="1"/>
  </si>
  <si>
    <t>エクラシアさいたま見沼</t>
    <rPh sb="9" eb="11">
      <t>ミヌマ</t>
    </rPh>
    <phoneticPr fontId="1"/>
  </si>
  <si>
    <t>アイリスガーデンさいたま新都心</t>
    <rPh sb="12" eb="15">
      <t>シントシン</t>
    </rPh>
    <phoneticPr fontId="1"/>
  </si>
  <si>
    <t>エクラシア大宮</t>
    <rPh sb="5" eb="7">
      <t>オオミヤ</t>
    </rPh>
    <phoneticPr fontId="1"/>
  </si>
  <si>
    <t>イリーゼ西大宮</t>
    <rPh sb="4" eb="5">
      <t>ニシ</t>
    </rPh>
    <rPh sb="5" eb="7">
      <t>オオミヤ</t>
    </rPh>
    <phoneticPr fontId="1"/>
  </si>
  <si>
    <t>トミオさいたま桜テラス</t>
    <rPh sb="7" eb="8">
      <t>サクラ</t>
    </rPh>
    <phoneticPr fontId="1"/>
  </si>
  <si>
    <t>ハーモニーライフ大宮</t>
    <rPh sb="8" eb="10">
      <t>オオミヤ</t>
    </rPh>
    <phoneticPr fontId="1"/>
  </si>
  <si>
    <t>エクラシア南浦和</t>
    <rPh sb="5" eb="8">
      <t>ミナミウラワ</t>
    </rPh>
    <phoneticPr fontId="1"/>
  </si>
  <si>
    <t>三橋ナーシングホーム</t>
    <rPh sb="0" eb="2">
      <t>ミハシ</t>
    </rPh>
    <phoneticPr fontId="1"/>
  </si>
  <si>
    <t>南区</t>
    <rPh sb="0" eb="2">
      <t>ミナミク</t>
    </rPh>
    <phoneticPr fontId="1"/>
  </si>
  <si>
    <t>緑区</t>
    <rPh sb="0" eb="2">
      <t>ミドリク</t>
    </rPh>
    <phoneticPr fontId="1"/>
  </si>
  <si>
    <t>北区</t>
    <rPh sb="0" eb="1">
      <t>キタ</t>
    </rPh>
    <rPh sb="1" eb="2">
      <t>ク</t>
    </rPh>
    <phoneticPr fontId="1"/>
  </si>
  <si>
    <t>見沼区</t>
    <rPh sb="0" eb="2">
      <t>ミヌマ</t>
    </rPh>
    <rPh sb="2" eb="3">
      <t>ク</t>
    </rPh>
    <phoneticPr fontId="1"/>
  </si>
  <si>
    <t>浦和区</t>
    <rPh sb="0" eb="2">
      <t>ウラワ</t>
    </rPh>
    <rPh sb="2" eb="3">
      <t>ク</t>
    </rPh>
    <phoneticPr fontId="1"/>
  </si>
  <si>
    <t>中央区</t>
    <rPh sb="0" eb="3">
      <t>チュウオウク</t>
    </rPh>
    <phoneticPr fontId="1"/>
  </si>
  <si>
    <t>岩槻区</t>
    <rPh sb="0" eb="2">
      <t>イワツキ</t>
    </rPh>
    <rPh sb="2" eb="3">
      <t>ク</t>
    </rPh>
    <phoneticPr fontId="1"/>
  </si>
  <si>
    <t>桜区</t>
    <rPh sb="0" eb="1">
      <t>サクラ</t>
    </rPh>
    <rPh sb="1" eb="2">
      <t>ク</t>
    </rPh>
    <phoneticPr fontId="1"/>
  </si>
  <si>
    <t>西区</t>
    <rPh sb="0" eb="2">
      <t>ニシク</t>
    </rPh>
    <phoneticPr fontId="1"/>
  </si>
  <si>
    <t>大宮区</t>
    <rPh sb="0" eb="2">
      <t>オオミヤ</t>
    </rPh>
    <rPh sb="2" eb="3">
      <t>ク</t>
    </rPh>
    <phoneticPr fontId="1"/>
  </si>
  <si>
    <t>北区</t>
    <rPh sb="0" eb="2">
      <t>キタク</t>
    </rPh>
    <phoneticPr fontId="1"/>
  </si>
  <si>
    <t>大谷口1501</t>
    <rPh sb="0" eb="3">
      <t>オオヤグチ</t>
    </rPh>
    <phoneticPr fontId="1"/>
  </si>
  <si>
    <t>南浦和1-21-12</t>
    <rPh sb="0" eb="3">
      <t>ミナミウラワ</t>
    </rPh>
    <phoneticPr fontId="1"/>
  </si>
  <si>
    <t>奈良町39-4</t>
    <rPh sb="0" eb="3">
      <t>ナラマチ</t>
    </rPh>
    <phoneticPr fontId="1"/>
  </si>
  <si>
    <t>南中丸250-1</t>
    <rPh sb="0" eb="1">
      <t>ミナミ</t>
    </rPh>
    <rPh sb="1" eb="3">
      <t>ナカマル</t>
    </rPh>
    <phoneticPr fontId="1"/>
  </si>
  <si>
    <t>北浦和5-13-6</t>
    <rPh sb="0" eb="3">
      <t>キタウラワ</t>
    </rPh>
    <phoneticPr fontId="1"/>
  </si>
  <si>
    <t>中尾661-1</t>
    <rPh sb="0" eb="2">
      <t>ナカオ</t>
    </rPh>
    <phoneticPr fontId="1"/>
  </si>
  <si>
    <t>八王子1-7-15</t>
    <rPh sb="0" eb="3">
      <t>ハチオウジ</t>
    </rPh>
    <phoneticPr fontId="1"/>
  </si>
  <si>
    <t>鹿手袋4丁目32-30</t>
    <rPh sb="0" eb="3">
      <t>シカテブクロ</t>
    </rPh>
    <rPh sb="4" eb="6">
      <t>チョウメ</t>
    </rPh>
    <phoneticPr fontId="1"/>
  </si>
  <si>
    <t>東高砂町4-1</t>
    <rPh sb="0" eb="1">
      <t>ヒガシ</t>
    </rPh>
    <rPh sb="1" eb="3">
      <t>タカサゴ</t>
    </rPh>
    <rPh sb="3" eb="4">
      <t>マチ</t>
    </rPh>
    <phoneticPr fontId="1"/>
  </si>
  <si>
    <t>加倉4-26-29</t>
    <rPh sb="0" eb="2">
      <t>カクラ</t>
    </rPh>
    <phoneticPr fontId="1"/>
  </si>
  <si>
    <t>東浦和4丁目26番9</t>
    <rPh sb="0" eb="3">
      <t>ヒガシウラワ</t>
    </rPh>
    <rPh sb="4" eb="6">
      <t>チョウメ</t>
    </rPh>
    <rPh sb="8" eb="9">
      <t>バン</t>
    </rPh>
    <phoneticPr fontId="1"/>
  </si>
  <si>
    <t>植竹町1丁目766-1</t>
    <rPh sb="0" eb="2">
      <t>ウエタケ</t>
    </rPh>
    <rPh sb="2" eb="3">
      <t>マチ</t>
    </rPh>
    <rPh sb="4" eb="6">
      <t>チョウメ</t>
    </rPh>
    <phoneticPr fontId="1"/>
  </si>
  <si>
    <t>鈴谷6丁目12番10号</t>
    <rPh sb="0" eb="2">
      <t>スズヤ</t>
    </rPh>
    <rPh sb="3" eb="5">
      <t>チョウメ</t>
    </rPh>
    <rPh sb="7" eb="8">
      <t>バン</t>
    </rPh>
    <rPh sb="10" eb="11">
      <t>ゴウ</t>
    </rPh>
    <phoneticPr fontId="1"/>
  </si>
  <si>
    <t>大谷388-1</t>
    <rPh sb="0" eb="2">
      <t>オオタニ</t>
    </rPh>
    <phoneticPr fontId="1"/>
  </si>
  <si>
    <t>堀崎町1621,1623</t>
    <rPh sb="0" eb="3">
      <t>ホリサキチョウ</t>
    </rPh>
    <phoneticPr fontId="1"/>
  </si>
  <si>
    <t>大戸三丁目12番8号</t>
    <rPh sb="0" eb="2">
      <t>オオト</t>
    </rPh>
    <rPh sb="2" eb="5">
      <t>サンチョウメ</t>
    </rPh>
    <rPh sb="7" eb="8">
      <t>バン</t>
    </rPh>
    <rPh sb="9" eb="10">
      <t>ゴウ</t>
    </rPh>
    <phoneticPr fontId="1"/>
  </si>
  <si>
    <t>大字中川59番地</t>
    <rPh sb="0" eb="2">
      <t>オオアザ</t>
    </rPh>
    <rPh sb="2" eb="4">
      <t>ナカガワ</t>
    </rPh>
    <rPh sb="6" eb="7">
      <t>バン</t>
    </rPh>
    <rPh sb="7" eb="8">
      <t>チ</t>
    </rPh>
    <phoneticPr fontId="1"/>
  </si>
  <si>
    <t>南中野950-1</t>
    <rPh sb="0" eb="1">
      <t>ミナミ</t>
    </rPh>
    <rPh sb="1" eb="3">
      <t>ナカノ</t>
    </rPh>
    <phoneticPr fontId="1"/>
  </si>
  <si>
    <t>島町301</t>
    <rPh sb="0" eb="1">
      <t>シマ</t>
    </rPh>
    <rPh sb="1" eb="2">
      <t>マチ</t>
    </rPh>
    <phoneticPr fontId="1"/>
  </si>
  <si>
    <t>大字指扇字増永3624、3654（仮換地後：さいたま市都市計画事業指扇土地区画整理事業26街区3画地の一部、4画地）</t>
    <rPh sb="2" eb="4">
      <t>サシオウギ</t>
    </rPh>
    <rPh sb="4" eb="5">
      <t>アザ</t>
    </rPh>
    <rPh sb="5" eb="7">
      <t>マスナガ</t>
    </rPh>
    <rPh sb="17" eb="20">
      <t>カリカンチ</t>
    </rPh>
    <rPh sb="20" eb="21">
      <t>ゴ</t>
    </rPh>
    <rPh sb="27" eb="29">
      <t>トシ</t>
    </rPh>
    <rPh sb="29" eb="31">
      <t>ケイカク</t>
    </rPh>
    <rPh sb="31" eb="33">
      <t>ジギョウ</t>
    </rPh>
    <rPh sb="33" eb="35">
      <t>サシオウギ</t>
    </rPh>
    <rPh sb="35" eb="37">
      <t>トチ</t>
    </rPh>
    <rPh sb="37" eb="39">
      <t>クカク</t>
    </rPh>
    <rPh sb="39" eb="41">
      <t>セイリ</t>
    </rPh>
    <rPh sb="41" eb="43">
      <t>ジギョウ</t>
    </rPh>
    <rPh sb="45" eb="47">
      <t>ガイク</t>
    </rPh>
    <rPh sb="48" eb="50">
      <t>カクチ</t>
    </rPh>
    <rPh sb="51" eb="53">
      <t>イチブ</t>
    </rPh>
    <rPh sb="55" eb="57">
      <t>カクチ</t>
    </rPh>
    <phoneticPr fontId="1"/>
  </si>
  <si>
    <t>大成町4丁目83‐5</t>
    <rPh sb="0" eb="2">
      <t>オオナリ</t>
    </rPh>
    <rPh sb="2" eb="3">
      <t>マチ</t>
    </rPh>
    <rPh sb="4" eb="6">
      <t>チョウメ</t>
    </rPh>
    <phoneticPr fontId="1"/>
  </si>
  <si>
    <t>三橋5丁目560-1,585-1</t>
    <rPh sb="0" eb="2">
      <t>ミハシ</t>
    </rPh>
    <rPh sb="3" eb="5">
      <t>チョウメ</t>
    </rPh>
    <phoneticPr fontId="1"/>
  </si>
  <si>
    <t>春岡2-47-6</t>
  </si>
  <si>
    <t>南中丸254-2</t>
  </si>
  <si>
    <t>登録年月日</t>
    <rPh sb="0" eb="2">
      <t>トウロク</t>
    </rPh>
    <phoneticPr fontId="3"/>
  </si>
  <si>
    <t>─</t>
    <phoneticPr fontId="3"/>
  </si>
  <si>
    <t>白馬メディケアサービス（株）</t>
    <rPh sb="0" eb="2">
      <t>ハクバ</t>
    </rPh>
    <rPh sb="12" eb="13">
      <t>カブ</t>
    </rPh>
    <phoneticPr fontId="1"/>
  </si>
  <si>
    <t xml:space="preserve">ケアサポート（株） </t>
  </si>
  <si>
    <t>（株）ウイズネット</t>
    <rPh sb="1" eb="2">
      <t>カブ</t>
    </rPh>
    <phoneticPr fontId="1"/>
  </si>
  <si>
    <t>（株）ケアサービス</t>
    <rPh sb="1" eb="2">
      <t>カブ</t>
    </rPh>
    <phoneticPr fontId="1"/>
  </si>
  <si>
    <t>（株）ニチイケアパレス</t>
    <rPh sb="1" eb="2">
      <t>カブ</t>
    </rPh>
    <phoneticPr fontId="1"/>
  </si>
  <si>
    <t>（株）センチュリーライフ</t>
    <rPh sb="1" eb="2">
      <t>カブ</t>
    </rPh>
    <phoneticPr fontId="1"/>
  </si>
  <si>
    <t>ヒューマンライフケア（株）</t>
    <rPh sb="11" eb="12">
      <t>カブ</t>
    </rPh>
    <phoneticPr fontId="1"/>
  </si>
  <si>
    <t>（株）やまねメディカル</t>
    <rPh sb="1" eb="2">
      <t>カブ</t>
    </rPh>
    <phoneticPr fontId="1"/>
  </si>
  <si>
    <t>（株）木下の介護</t>
    <rPh sb="3" eb="4">
      <t>キ</t>
    </rPh>
    <rPh sb="4" eb="5">
      <t>シタ</t>
    </rPh>
    <rPh sb="6" eb="8">
      <t>カイゴ</t>
    </rPh>
    <phoneticPr fontId="1"/>
  </si>
  <si>
    <t>（株）らいふ</t>
    <rPh sb="1" eb="2">
      <t>カブ</t>
    </rPh>
    <phoneticPr fontId="1"/>
  </si>
  <si>
    <t>（株）社会福祉総合研究所</t>
    <rPh sb="1" eb="2">
      <t>カブ</t>
    </rPh>
    <rPh sb="3" eb="5">
      <t>シャカイ</t>
    </rPh>
    <rPh sb="5" eb="7">
      <t>フクシ</t>
    </rPh>
    <rPh sb="7" eb="9">
      <t>ソウゴウ</t>
    </rPh>
    <rPh sb="9" eb="12">
      <t>ケンキュウジョ</t>
    </rPh>
    <phoneticPr fontId="1"/>
  </si>
  <si>
    <t>岩﨑良二</t>
    <rPh sb="2" eb="4">
      <t>リョウジ</t>
    </rPh>
    <phoneticPr fontId="1"/>
  </si>
  <si>
    <t>（医社）風凛香</t>
    <rPh sb="1" eb="2">
      <t>イ</t>
    </rPh>
    <rPh sb="2" eb="3">
      <t>シャ</t>
    </rPh>
    <rPh sb="4" eb="5">
      <t>カゼ</t>
    </rPh>
    <rPh sb="5" eb="6">
      <t>リン</t>
    </rPh>
    <rPh sb="6" eb="7">
      <t>カオリ</t>
    </rPh>
    <phoneticPr fontId="1"/>
  </si>
  <si>
    <t>（株）ベネッセスタイルケア</t>
    <rPh sb="1" eb="2">
      <t>カブ</t>
    </rPh>
    <phoneticPr fontId="1"/>
  </si>
  <si>
    <t>（医）青木会</t>
    <rPh sb="1" eb="2">
      <t>イ</t>
    </rPh>
    <rPh sb="3" eb="5">
      <t>アオキ</t>
    </rPh>
    <rPh sb="5" eb="6">
      <t>カイ</t>
    </rPh>
    <phoneticPr fontId="1"/>
  </si>
  <si>
    <t>（株）HCM</t>
    <rPh sb="1" eb="2">
      <t>カブ</t>
    </rPh>
    <phoneticPr fontId="1"/>
  </si>
  <si>
    <t>（株）関東サンガ</t>
    <rPh sb="1" eb="2">
      <t>カブ</t>
    </rPh>
    <rPh sb="3" eb="5">
      <t>カントウ</t>
    </rPh>
    <phoneticPr fontId="1"/>
  </si>
  <si>
    <t>（株）トミオケア</t>
    <rPh sb="1" eb="2">
      <t>カブ</t>
    </rPh>
    <phoneticPr fontId="1"/>
  </si>
  <si>
    <t>メディカル・ケア・プランニング（株）</t>
    <rPh sb="15" eb="18">
      <t>カブ</t>
    </rPh>
    <phoneticPr fontId="1"/>
  </si>
  <si>
    <t>賃貸借契約</t>
    <rPh sb="0" eb="3">
      <t>チンタイシャク</t>
    </rPh>
    <rPh sb="3" eb="5">
      <t>ケイヤク</t>
    </rPh>
    <phoneticPr fontId="3"/>
  </si>
  <si>
    <t xml:space="preserve">京浜東北線 南浦和駅から バスで7分 降車後、徒歩5分 ／ または 徒歩24分 </t>
  </si>
  <si>
    <t>29.16㎡ ～ 29.97㎡</t>
  </si>
  <si>
    <t>外部サービス利用可</t>
    <rPh sb="0" eb="2">
      <t>ガイブ</t>
    </rPh>
    <rPh sb="6" eb="9">
      <t>リヨウカ</t>
    </rPh>
    <phoneticPr fontId="3"/>
  </si>
  <si>
    <t>-</t>
    <phoneticPr fontId="3"/>
  </si>
  <si>
    <t>28.94㎡</t>
  </si>
  <si>
    <t>京浜東北線 南浦和駅から 徒歩7分</t>
  </si>
  <si>
    <t>埼玉県久喜市間鎌470番地1　ハーウィル栗橋１階</t>
  </si>
  <si>
    <t>埼玉県さいたま市大宮区土手町1-2</t>
  </si>
  <si>
    <t>20.25㎡ ～ 40.50㎡</t>
  </si>
  <si>
    <t>埼玉県さいたま市大宮区三橋二丁目７９５番地</t>
  </si>
  <si>
    <t>30.00㎡</t>
  </si>
  <si>
    <t>東武野田線 七里駅から 徒歩17分 ／　七里駅よりタクシーにて5分。都内から東北自動車道岩槻インター出口、大宮東バイパスを川越方面に、深作南交差点を左折700ｍ左側。</t>
  </si>
  <si>
    <t xml:space="preserve">18.39㎡ </t>
  </si>
  <si>
    <t>ＪＲ線 大宮駅からバスで15分 降車後、徒歩3分 ／ 東武野田線　大和田駅より徒歩15分</t>
  </si>
  <si>
    <t>18.00㎡ ～ 19.82㎡</t>
  </si>
  <si>
    <t>ＪＲ線大宮駅からバスで15分 降車後、徒歩2分 ／ 東武野田線　大和田駅より徒歩15分</t>
  </si>
  <si>
    <t>25.20㎡ ～ 37.80㎡</t>
  </si>
  <si>
    <t xml:space="preserve">JR京浜東北線 北浦和駅から 徒歩11分 ／ 首都高速埼玉大宮線「浦和北」Ｉ.Ｃ.より約6分（約2.6km） </t>
  </si>
  <si>
    <t>東京都千代田区神田駿河台二丁目9番地</t>
  </si>
  <si>
    <t>27.83㎡ ～ 47.46㎡</t>
  </si>
  <si>
    <t>武蔵野線 東浦和駅から 徒歩20分</t>
  </si>
  <si>
    <t>25.00㎡ ～ 31.47㎡</t>
  </si>
  <si>
    <t>京浜東北・高崎・宇都宮線 さいたま新都心駅から バスで15分 降車後、徒歩1分</t>
  </si>
  <si>
    <t>埼玉県さいたま市中央区八王子１－７－１２</t>
  </si>
  <si>
    <t>18.56㎡ ～ 27.07㎡</t>
  </si>
  <si>
    <t>JR埼京・武蔵野線 武蔵浦和駅から徒歩10分</t>
  </si>
  <si>
    <t>18.00㎡ ～ 20.80㎡</t>
  </si>
  <si>
    <t>JR京浜東北線 浦和駅から徒歩3分</t>
  </si>
  <si>
    <t>東京都新宿区西新宿7丁目5番地25号</t>
  </si>
  <si>
    <t>18.60㎡ ～ 21.96㎡</t>
  </si>
  <si>
    <t>東武野田線 岩槻駅から徒歩20分</t>
  </si>
  <si>
    <t>18.30㎡ ～ 21.35㎡</t>
  </si>
  <si>
    <t>ＪＲ武蔵野線 東浦和駅から徒歩10分</t>
  </si>
  <si>
    <t>19.25㎡ ～ 21.00㎡</t>
  </si>
  <si>
    <t>JR高崎線 大宮駅からバスで15分 降車後、徒歩2分 ／ 埼玉新都市交通「鉄道博物館」駅から徒歩11分</t>
  </si>
  <si>
    <t>18.14㎡</t>
  </si>
  <si>
    <t>賃貸借契約以外</t>
    <rPh sb="0" eb="3">
      <t>チンタイシャク</t>
    </rPh>
    <rPh sb="3" eb="5">
      <t>ケイヤク</t>
    </rPh>
    <rPh sb="5" eb="7">
      <t>イガイ</t>
    </rPh>
    <phoneticPr fontId="3"/>
  </si>
  <si>
    <t>さ120008</t>
  </si>
  <si>
    <t>さ000000</t>
    <phoneticPr fontId="3"/>
  </si>
  <si>
    <t>ＪＲ埼京線 与野本町駅から徒歩7分</t>
  </si>
  <si>
    <t>東京都品川区東品川2-2-24</t>
  </si>
  <si>
    <t xml:space="preserve">18.00㎡ </t>
  </si>
  <si>
    <t>さ120010</t>
  </si>
  <si>
    <t xml:space="preserve">東武野田線 大和田 駅から ／ JR各線「大宮」駅より国際興業バスまたはJR京浜東北線「北浦和」駅より東武バス「向大谷」バス停下車　徒歩5分 </t>
  </si>
  <si>
    <t>20.10㎡</t>
  </si>
  <si>
    <t>岩﨑内科診療所併用高齢者住宅　ｲｼとｽ　浦和岸町</t>
  </si>
  <si>
    <t>岸町7丁目1番2号</t>
  </si>
  <si>
    <t>さ130001</t>
  </si>
  <si>
    <t>京浜東北線、高崎線、宇都宮線 浦和駅から徒歩4分</t>
  </si>
  <si>
    <t>埼玉県さいたま市浦和区岸町7-1-2</t>
  </si>
  <si>
    <t xml:space="preserve">26.04㎡ ～ 34.07㎡ </t>
  </si>
  <si>
    <t>さ130002</t>
  </si>
  <si>
    <t>ＪＲ埼京線 中浦和駅から徒歩13分</t>
  </si>
  <si>
    <t>埼玉県久喜市間鎌４７０－１　ハーウィル栗橋１階事務所</t>
  </si>
  <si>
    <t>25.00㎡</t>
  </si>
  <si>
    <t>さ130006</t>
  </si>
  <si>
    <t>ＪＲ宇都宮線 東大宮駅からバスで5分降車後、徒歩2分 ／ または徒歩17分</t>
  </si>
  <si>
    <t>埼玉県さいたま市見沼区東門前43-1</t>
  </si>
  <si>
    <t>25.05㎡</t>
  </si>
  <si>
    <t>JR埼京線 南与野駅から徒歩13分</t>
  </si>
  <si>
    <t>さ130005</t>
  </si>
  <si>
    <t>18.00㎡</t>
  </si>
  <si>
    <t>さ130003</t>
  </si>
  <si>
    <t>JR線大宮駅からバスで15分 降車後、徒歩4分</t>
  </si>
  <si>
    <t>18.00㎡ ～ 19.20㎡</t>
  </si>
  <si>
    <t>京浜東北線 北浦和駅からバスで5分 降車後、徒歩5分 ／ 首都高速埼玉新都心線さいたま見沼出入口より車で５分</t>
  </si>
  <si>
    <t>埼玉県さいたま市浦和区岸町2-8-13</t>
  </si>
  <si>
    <t>さ130004</t>
  </si>
  <si>
    <t>22.59㎡</t>
  </si>
  <si>
    <t>京浜東北線 大宮駅からバスで12分 降車後、徒歩10分</t>
  </si>
  <si>
    <t>18.60㎡ ～ 37.20㎡</t>
  </si>
  <si>
    <t>ＪＲ京浜東北線 北浦和駅からバスで9分 降車後、徒歩2分</t>
  </si>
  <si>
    <t>東京都港区東麻布1-28-13　日通商事麻布ビル5階</t>
  </si>
  <si>
    <t>さ130008</t>
    <phoneticPr fontId="3"/>
  </si>
  <si>
    <t>さ130007</t>
    <phoneticPr fontId="3"/>
  </si>
  <si>
    <t xml:space="preserve">18.11㎡ </t>
  </si>
  <si>
    <t>さ130009</t>
  </si>
  <si>
    <t>ＪＲ東北本線 東大宮駅から バスで5分 降車後、徒歩7分 ／ バス停：東大宮７丁目</t>
  </si>
  <si>
    <t>19.59㎡</t>
  </si>
  <si>
    <t>JR武蔵野線 東川口駅から徒歩13分</t>
  </si>
  <si>
    <t>埼玉県久喜市間鎌470-1</t>
  </si>
  <si>
    <t>さ130011</t>
  </si>
  <si>
    <t>25.71㎡</t>
  </si>
  <si>
    <t>さ130014</t>
  </si>
  <si>
    <t>埼京線 武蔵浦和駅からバスで14分 降車後、徒歩4分 ／ 首都高速埼玉大宮線浦和南出入口から車で3分</t>
  </si>
  <si>
    <t>22.50㎡ ～ 45.00㎡</t>
  </si>
  <si>
    <t>川越線 西大宮駅から徒歩1分</t>
  </si>
  <si>
    <t>さ130015</t>
  </si>
  <si>
    <t>東京都あきる野市草花１４８１番地１</t>
  </si>
  <si>
    <t>18.05㎡ ～ 21.72㎡</t>
  </si>
  <si>
    <t>さ110002</t>
  </si>
  <si>
    <t>さ110001</t>
  </si>
  <si>
    <t>さ110005</t>
  </si>
  <si>
    <t>さ110003</t>
  </si>
  <si>
    <t>さ110006</t>
  </si>
  <si>
    <t>さ110007</t>
  </si>
  <si>
    <t>さ110004</t>
  </si>
  <si>
    <t>さ120001</t>
  </si>
  <si>
    <t>さ120002</t>
  </si>
  <si>
    <t>さ130012</t>
  </si>
  <si>
    <t>さ120003</t>
  </si>
  <si>
    <t>さ120007</t>
  </si>
  <si>
    <t>さ120004</t>
  </si>
  <si>
    <t>さ120005</t>
  </si>
  <si>
    <t>さ120009</t>
  </si>
  <si>
    <t xml:space="preserve">
白馬メディケアサービス株式会社
0480-55-0808</t>
    <phoneticPr fontId="3"/>
  </si>
  <si>
    <t>白馬メディケアサービス株式会社
0480-55-0808</t>
    <phoneticPr fontId="3"/>
  </si>
  <si>
    <t>ケアサポート株式会社
048-640-1765</t>
    <phoneticPr fontId="3"/>
  </si>
  <si>
    <t>フォーライフ七里
048-682-0701</t>
    <phoneticPr fontId="3"/>
  </si>
  <si>
    <t>株式会社ケアサービス
03-5753-1170</t>
    <phoneticPr fontId="3"/>
  </si>
  <si>
    <t>フォーライフ大宮公園第2
048-682-1166</t>
    <phoneticPr fontId="3"/>
  </si>
  <si>
    <r>
      <rPr>
        <sz val="10"/>
        <rFont val="ＭＳ Ｐゴシック"/>
        <family val="3"/>
        <charset val="128"/>
      </rPr>
      <t>株式会社ニチイケアパレス</t>
    </r>
    <r>
      <rPr>
        <sz val="11"/>
        <rFont val="ＭＳ Ｐゴシック"/>
        <family val="3"/>
        <charset val="128"/>
      </rPr>
      <t xml:space="preserve">
03-3291-8965</t>
    </r>
    <phoneticPr fontId="3"/>
  </si>
  <si>
    <r>
      <rPr>
        <sz val="9"/>
        <rFont val="ＭＳ Ｐゴシック"/>
        <family val="3"/>
        <charset val="128"/>
      </rPr>
      <t>萬コーポレーション株式会社</t>
    </r>
    <r>
      <rPr>
        <sz val="11"/>
        <rFont val="ＭＳ Ｐゴシック"/>
        <family val="3"/>
        <charset val="128"/>
      </rPr>
      <t xml:space="preserve">
048-813-7582</t>
    </r>
    <phoneticPr fontId="3"/>
  </si>
  <si>
    <r>
      <rPr>
        <sz val="10"/>
        <rFont val="ＭＳ Ｐゴシック"/>
        <family val="3"/>
        <charset val="128"/>
      </rPr>
      <t>株式会社センチュリーライフ</t>
    </r>
    <r>
      <rPr>
        <sz val="11"/>
        <rFont val="ＭＳ Ｐゴシック"/>
        <family val="3"/>
        <charset val="128"/>
      </rPr>
      <t xml:space="preserve">
03-3456-4055</t>
    </r>
    <phoneticPr fontId="3"/>
  </si>
  <si>
    <r>
      <rPr>
        <sz val="9"/>
        <rFont val="ＭＳ Ｐゴシック"/>
        <family val="3"/>
        <charset val="128"/>
      </rPr>
      <t>ヒューマンライフケア株式会社</t>
    </r>
    <r>
      <rPr>
        <sz val="11"/>
        <rFont val="ＭＳ Ｐゴシック"/>
        <family val="3"/>
        <charset val="128"/>
      </rPr>
      <t xml:space="preserve">
03-6846-0223</t>
    </r>
    <phoneticPr fontId="3"/>
  </si>
  <si>
    <r>
      <rPr>
        <sz val="10"/>
        <rFont val="ＭＳ Ｐゴシック"/>
        <family val="3"/>
        <charset val="128"/>
      </rPr>
      <t>なごやかレジデンス岩槻</t>
    </r>
    <r>
      <rPr>
        <sz val="11"/>
        <rFont val="ＭＳ Ｐゴシック"/>
        <family val="3"/>
        <charset val="128"/>
      </rPr>
      <t xml:space="preserve">
048-790-5071</t>
    </r>
    <phoneticPr fontId="3"/>
  </si>
  <si>
    <r>
      <rPr>
        <sz val="10"/>
        <rFont val="ＭＳ Ｐゴシック"/>
        <family val="3"/>
        <charset val="128"/>
      </rPr>
      <t>なごやかレジデンス東浦和</t>
    </r>
    <r>
      <rPr>
        <sz val="11"/>
        <rFont val="ＭＳ Ｐゴシック"/>
        <family val="3"/>
        <charset val="128"/>
      </rPr>
      <t xml:space="preserve">
048-810-5611</t>
    </r>
    <phoneticPr fontId="3"/>
  </si>
  <si>
    <t>株式会社木下の介護
03-5908-2381</t>
    <phoneticPr fontId="3"/>
  </si>
  <si>
    <t>株式会社らいふ
03-5769-7268</t>
    <phoneticPr fontId="3"/>
  </si>
  <si>
    <t>株式会社社会福祉総合研究所
03-3367-2910</t>
    <phoneticPr fontId="3"/>
  </si>
  <si>
    <t>岩﨑良二
048-824-1207</t>
    <phoneticPr fontId="3"/>
  </si>
  <si>
    <t>株式会社ベネッセスタイルケア
0120-171-165</t>
    <phoneticPr fontId="3"/>
  </si>
  <si>
    <t>医療法人青木会　医療・介護事業部
048-423-9725</t>
    <phoneticPr fontId="3"/>
  </si>
  <si>
    <t>株式会社ＨＣＭ
03-3568-1171</t>
    <phoneticPr fontId="3"/>
  </si>
  <si>
    <r>
      <rPr>
        <sz val="10"/>
        <rFont val="ＭＳ Ｐゴシック"/>
        <family val="3"/>
        <charset val="128"/>
      </rPr>
      <t>なごやかレジデンス東大宮</t>
    </r>
    <r>
      <rPr>
        <sz val="11"/>
        <rFont val="ＭＳ Ｐゴシック"/>
        <family val="3"/>
        <charset val="128"/>
      </rPr>
      <t xml:space="preserve">
048-681-7171</t>
    </r>
    <phoneticPr fontId="3"/>
  </si>
  <si>
    <r>
      <rPr>
        <sz val="10"/>
        <rFont val="ＭＳ Ｐゴシック"/>
        <family val="3"/>
        <charset val="128"/>
      </rPr>
      <t>医療法人　青木会　医療・介護事業部</t>
    </r>
    <r>
      <rPr>
        <sz val="11"/>
        <rFont val="ＭＳ Ｐゴシック"/>
        <family val="3"/>
        <charset val="128"/>
      </rPr>
      <t xml:space="preserve">
048-423-9725</t>
    </r>
    <phoneticPr fontId="3"/>
  </si>
  <si>
    <t>株式会社関東サンガ
042-532-0036</t>
    <phoneticPr fontId="3"/>
  </si>
  <si>
    <t>連絡先</t>
    <rPh sb="0" eb="3">
      <t>レンラクサキ</t>
    </rPh>
    <phoneticPr fontId="3"/>
  </si>
  <si>
    <t>松本2丁目18番14号</t>
    <rPh sb="0" eb="2">
      <t>マツモト</t>
    </rPh>
    <rPh sb="3" eb="5">
      <t>チョウメ</t>
    </rPh>
    <rPh sb="7" eb="8">
      <t>バン</t>
    </rPh>
    <rPh sb="10" eb="11">
      <t>ゴウ</t>
    </rPh>
    <phoneticPr fontId="1"/>
  </si>
  <si>
    <t>さ140011</t>
    <phoneticPr fontId="3"/>
  </si>
  <si>
    <t>ハーウィル大宮土呂</t>
    <rPh sb="5" eb="7">
      <t>オオミヤ</t>
    </rPh>
    <rPh sb="7" eb="9">
      <t>トロ</t>
    </rPh>
    <phoneticPr fontId="3"/>
  </si>
  <si>
    <t>事業者番号
（特定施設入居者生活介護）</t>
    <rPh sb="0" eb="3">
      <t>ジギョウシャ</t>
    </rPh>
    <rPh sb="3" eb="5">
      <t>バンゴウ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</si>
  <si>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住所地特例適用開始日</t>
    <phoneticPr fontId="3"/>
  </si>
  <si>
    <t>サービス付き高齢者向け住宅計</t>
    <rPh sb="4" eb="5">
      <t>ツ</t>
    </rPh>
    <rPh sb="6" eb="9">
      <t>コウレイシャ</t>
    </rPh>
    <rPh sb="9" eb="10">
      <t>ム</t>
    </rPh>
    <rPh sb="11" eb="13">
      <t>ジュウタク</t>
    </rPh>
    <rPh sb="13" eb="14">
      <t>ケイ</t>
    </rPh>
    <phoneticPr fontId="3"/>
  </si>
  <si>
    <t>件</t>
    <rPh sb="0" eb="1">
      <t>ケン</t>
    </rPh>
    <phoneticPr fontId="3"/>
  </si>
  <si>
    <t>所在地変更・事業廃止等年月日
（事由）</t>
    <phoneticPr fontId="3"/>
  </si>
  <si>
    <t>センチュリーテラス白鍬</t>
    <rPh sb="9" eb="11">
      <t>シラクワ</t>
    </rPh>
    <phoneticPr fontId="1"/>
  </si>
  <si>
    <t>連絡先</t>
    <rPh sb="0" eb="3">
      <t>レンラクサキ</t>
    </rPh>
    <phoneticPr fontId="3"/>
  </si>
  <si>
    <t>施設の開設予定年月日</t>
    <rPh sb="5" eb="7">
      <t>ヨテイ</t>
    </rPh>
    <phoneticPr fontId="3"/>
  </si>
  <si>
    <t xml:space="preserve">ＪＲ川越線 日進駅から 徒歩 3 分 </t>
    <phoneticPr fontId="3"/>
  </si>
  <si>
    <t>株式会社やまねメディカル
0120-157-580</t>
    <phoneticPr fontId="3"/>
  </si>
  <si>
    <t>20.15㎡ ～ 25.94㎡</t>
    <phoneticPr fontId="3"/>
  </si>
  <si>
    <t xml:space="preserve">京浜東北線 大宮駅から 徒歩 15 分 </t>
    <phoneticPr fontId="3"/>
  </si>
  <si>
    <t xml:space="preserve">25.11㎡ ～ 35.51㎡ </t>
    <phoneticPr fontId="3"/>
  </si>
  <si>
    <t>JR各線 大宮駅から バスで 15 分 降車後、徒歩 5 分 ／ または 徒歩 30 分</t>
    <phoneticPr fontId="3"/>
  </si>
  <si>
    <t xml:space="preserve">18.30㎡ ～ 21.35㎡ </t>
    <phoneticPr fontId="3"/>
  </si>
  <si>
    <t>埼玉県さいたま市北区日進町2-1584</t>
    <phoneticPr fontId="3"/>
  </si>
  <si>
    <t>株式会社ニチイケアパレス
03-3291-8965</t>
    <phoneticPr fontId="3"/>
  </si>
  <si>
    <t>さ140003</t>
    <phoneticPr fontId="3"/>
  </si>
  <si>
    <t>さ140002</t>
    <phoneticPr fontId="3"/>
  </si>
  <si>
    <t>さ140001</t>
    <phoneticPr fontId="3"/>
  </si>
  <si>
    <t>さ130013</t>
    <phoneticPr fontId="3"/>
  </si>
  <si>
    <t>-</t>
    <phoneticPr fontId="3"/>
  </si>
  <si>
    <t xml:space="preserve">25.66㎡ ～ 51.32㎡ </t>
    <phoneticPr fontId="3"/>
  </si>
  <si>
    <t xml:space="preserve">ＪＲ京浜東北線 さいたま新都心駅から 徒歩 8 分 </t>
    <phoneticPr fontId="3"/>
  </si>
  <si>
    <t>東京都千代田区神田駿河台二丁目9番</t>
    <phoneticPr fontId="3"/>
  </si>
  <si>
    <t>株式会社ウェルオフ
050-6861-5201</t>
    <phoneticPr fontId="3"/>
  </si>
  <si>
    <t>さ140007</t>
    <phoneticPr fontId="3"/>
  </si>
  <si>
    <t xml:space="preserve">18.30㎡ ～ 21.71㎡ </t>
    <phoneticPr fontId="3"/>
  </si>
  <si>
    <t>埼玉新都市交通線 鉄道博物館駅から 徒歩 10 分</t>
    <phoneticPr fontId="3"/>
  </si>
  <si>
    <t>埼玉県さいたま市北区日進町2-1584</t>
    <phoneticPr fontId="3"/>
  </si>
  <si>
    <t>JR線 大宮駅から バスで11 分 降車後、徒歩5 分 ／ または 徒歩15 分</t>
    <phoneticPr fontId="3"/>
  </si>
  <si>
    <t>さ140006</t>
    <phoneticPr fontId="3"/>
  </si>
  <si>
    <t xml:space="preserve">18.00㎡ ～ 18.86㎡ </t>
    <phoneticPr fontId="3"/>
  </si>
  <si>
    <t xml:space="preserve">18.00㎡ </t>
    <phoneticPr fontId="3"/>
  </si>
  <si>
    <t xml:space="preserve">埼玉新都市交通伊奈 線 東宮原駅から バスで 5 分 降車後、徒歩 5 分 ／ または 徒歩 14 分 </t>
    <phoneticPr fontId="3"/>
  </si>
  <si>
    <t xml:space="preserve">賃貸借契約以外 </t>
    <phoneticPr fontId="3"/>
  </si>
  <si>
    <t>さ140008</t>
    <phoneticPr fontId="3"/>
  </si>
  <si>
    <t>さ140005</t>
    <phoneticPr fontId="3"/>
  </si>
  <si>
    <t>メディカル・ケア・プランニング株式会社
03-6663-6036</t>
    <phoneticPr fontId="3"/>
  </si>
  <si>
    <t>さ140004</t>
    <phoneticPr fontId="3"/>
  </si>
  <si>
    <t xml:space="preserve">賃貸借契約 </t>
    <phoneticPr fontId="3"/>
  </si>
  <si>
    <t>ＪＲ高崎 線 大宮 駅から バスで 20 分 降車後、徒歩 8 分</t>
    <phoneticPr fontId="3"/>
  </si>
  <si>
    <t>東京都江戸川区北葛西1-22-17</t>
    <phoneticPr fontId="3"/>
  </si>
  <si>
    <t>賃貸借契約</t>
    <phoneticPr fontId="3"/>
  </si>
  <si>
    <t>社会福祉法人 相愛福祉会
049-227-0031</t>
    <phoneticPr fontId="3"/>
  </si>
  <si>
    <t>さ140010</t>
    <phoneticPr fontId="3"/>
  </si>
  <si>
    <t xml:space="preserve">JR線 大宮駅から バスで 15 分 降車後、徒歩 10 分 </t>
    <rPh sb="4" eb="6">
      <t>オオミヤ</t>
    </rPh>
    <phoneticPr fontId="3"/>
  </si>
  <si>
    <t>埼玉県川越市末広町１丁目２番１号</t>
    <phoneticPr fontId="3"/>
  </si>
  <si>
    <t xml:space="preserve">18.36㎡ </t>
    <phoneticPr fontId="3"/>
  </si>
  <si>
    <t xml:space="preserve">JR宇都宮線 線 土呂 駅から 徒歩 9 分 </t>
    <phoneticPr fontId="3"/>
  </si>
  <si>
    <t>埼玉県久喜市間鎌470－1</t>
    <phoneticPr fontId="3"/>
  </si>
  <si>
    <t>25.38㎡ ～ 38.34㎡</t>
    <phoneticPr fontId="3"/>
  </si>
  <si>
    <t>土呂町2丁目50-5</t>
    <rPh sb="0" eb="2">
      <t>トロ</t>
    </rPh>
    <rPh sb="2" eb="3">
      <t>チョウ</t>
    </rPh>
    <rPh sb="4" eb="6">
      <t>チョウメ</t>
    </rPh>
    <phoneticPr fontId="1"/>
  </si>
  <si>
    <t>白馬メディケアサービス株式会社</t>
    <phoneticPr fontId="3"/>
  </si>
  <si>
    <t>さ140013</t>
    <phoneticPr fontId="3"/>
  </si>
  <si>
    <t>白鍬736-8</t>
    <rPh sb="0" eb="2">
      <t>シラクワ</t>
    </rPh>
    <phoneticPr fontId="3"/>
  </si>
  <si>
    <t>さ140012</t>
    <phoneticPr fontId="3"/>
  </si>
  <si>
    <t xml:space="preserve">東武野田線 岩槻駅から 徒歩 20 分 </t>
    <phoneticPr fontId="3"/>
  </si>
  <si>
    <t>賃貸借契約</t>
    <phoneticPr fontId="3"/>
  </si>
  <si>
    <r>
      <t>①</t>
    </r>
    <r>
      <rPr>
        <u/>
        <sz val="18"/>
        <rFont val="HGS創英角ｺﾞｼｯｸUB"/>
        <family val="3"/>
        <charset val="128"/>
      </rPr>
      <t>住所地特例対象</t>
    </r>
    <r>
      <rPr>
        <sz val="18"/>
        <rFont val="HGS創英角ｺﾞｼｯｸUB"/>
        <family val="3"/>
        <charset val="128"/>
      </rPr>
      <t xml:space="preserve"> サービス付き高齢者向け住宅（有料老人ホーム該当）</t>
    </r>
    <rPh sb="1" eb="3">
      <t>ジュウショ</t>
    </rPh>
    <rPh sb="3" eb="4">
      <t>チ</t>
    </rPh>
    <rPh sb="4" eb="6">
      <t>トクレイ</t>
    </rPh>
    <rPh sb="6" eb="8">
      <t>タイショウ</t>
    </rPh>
    <rPh sb="13" eb="14">
      <t>ツ</t>
    </rPh>
    <rPh sb="15" eb="18">
      <t>コウレイシャ</t>
    </rPh>
    <rPh sb="18" eb="19">
      <t>ム</t>
    </rPh>
    <rPh sb="20" eb="22">
      <t>ジュウタク</t>
    </rPh>
    <rPh sb="23" eb="25">
      <t>ユウリョウ</t>
    </rPh>
    <rPh sb="25" eb="27">
      <t>ロウジン</t>
    </rPh>
    <rPh sb="30" eb="32">
      <t>ガイトウ</t>
    </rPh>
    <phoneticPr fontId="3"/>
  </si>
  <si>
    <t>※　本名簿は、サービス付き高齢者向け住宅情報提供システム（http://www.satsuki-jutaku.jp/）のデータを基に作成しています。
　　 料金等の詳細については、上記情報提供システムにて確認するか、連絡先に問い合せるようお願いいたします。</t>
    <rPh sb="2" eb="3">
      <t>ホン</t>
    </rPh>
    <rPh sb="3" eb="5">
      <t>メイボ</t>
    </rPh>
    <rPh sb="11" eb="12">
      <t>ツ</t>
    </rPh>
    <rPh sb="13" eb="16">
      <t>コウレイシャ</t>
    </rPh>
    <rPh sb="16" eb="17">
      <t>ム</t>
    </rPh>
    <rPh sb="18" eb="20">
      <t>ジュウタク</t>
    </rPh>
    <rPh sb="20" eb="22">
      <t>ジョウホウ</t>
    </rPh>
    <rPh sb="22" eb="24">
      <t>テイキョウ</t>
    </rPh>
    <rPh sb="64" eb="65">
      <t>モト</t>
    </rPh>
    <rPh sb="66" eb="68">
      <t>サクセイ</t>
    </rPh>
    <rPh sb="78" eb="79">
      <t>リョウ</t>
    </rPh>
    <rPh sb="79" eb="80">
      <t>キン</t>
    </rPh>
    <rPh sb="80" eb="81">
      <t>トウ</t>
    </rPh>
    <rPh sb="82" eb="84">
      <t>ショウサイ</t>
    </rPh>
    <rPh sb="90" eb="92">
      <t>ジョウキ</t>
    </rPh>
    <rPh sb="92" eb="94">
      <t>ジョウホウ</t>
    </rPh>
    <rPh sb="94" eb="96">
      <t>テイキョウ</t>
    </rPh>
    <rPh sb="102" eb="104">
      <t>カクニン</t>
    </rPh>
    <rPh sb="108" eb="111">
      <t>レンラクサキ</t>
    </rPh>
    <rPh sb="120" eb="121">
      <t>ネガ</t>
    </rPh>
    <phoneticPr fontId="3"/>
  </si>
  <si>
    <t>西おおみや翔裕館</t>
    <rPh sb="0" eb="1">
      <t>ニシ</t>
    </rPh>
    <rPh sb="5" eb="6">
      <t>ショウ</t>
    </rPh>
    <rPh sb="6" eb="7">
      <t>ユウ</t>
    </rPh>
    <rPh sb="7" eb="8">
      <t>カン</t>
    </rPh>
    <phoneticPr fontId="1"/>
  </si>
  <si>
    <r>
      <t>日進町2丁目1851番地</t>
    </r>
    <r>
      <rPr>
        <sz val="11"/>
        <rFont val="ＭＳ Ｐゴシック"/>
        <family val="3"/>
        <charset val="128"/>
      </rPr>
      <t>1</t>
    </r>
    <rPh sb="0" eb="3">
      <t>ニッシンチョウ</t>
    </rPh>
    <rPh sb="4" eb="6">
      <t>チョウメ</t>
    </rPh>
    <rPh sb="10" eb="12">
      <t>バンチ</t>
    </rPh>
    <phoneticPr fontId="1"/>
  </si>
  <si>
    <t>-</t>
    <phoneticPr fontId="3"/>
  </si>
  <si>
    <r>
      <t>②</t>
    </r>
    <r>
      <rPr>
        <u/>
        <sz val="18"/>
        <color rgb="FFFF0000"/>
        <rFont val="HGS創英角ｺﾞｼｯｸUB"/>
        <family val="3"/>
        <charset val="128"/>
      </rPr>
      <t>住所地特例対象外</t>
    </r>
    <r>
      <rPr>
        <sz val="18"/>
        <rFont val="HGS創英角ｺﾞｼｯｸUB"/>
        <family val="3"/>
        <charset val="128"/>
      </rPr>
      <t>　サービス付き高齢者向け住宅　（有料老人ホーム</t>
    </r>
    <r>
      <rPr>
        <sz val="18"/>
        <color rgb="FFFF0000"/>
        <rFont val="HGS創英角ｺﾞｼｯｸUB"/>
        <family val="3"/>
        <charset val="128"/>
      </rPr>
      <t>非該当</t>
    </r>
    <r>
      <rPr>
        <sz val="18"/>
        <rFont val="HGS創英角ｺﾞｼｯｸUB"/>
        <family val="3"/>
        <charset val="128"/>
      </rPr>
      <t>）</t>
    </r>
    <rPh sb="6" eb="8">
      <t>タイショウ</t>
    </rPh>
    <rPh sb="8" eb="9">
      <t>ガイ</t>
    </rPh>
    <rPh sb="14" eb="15">
      <t>ツ</t>
    </rPh>
    <rPh sb="16" eb="19">
      <t>コウレイシャ</t>
    </rPh>
    <rPh sb="19" eb="20">
      <t>ム</t>
    </rPh>
    <rPh sb="21" eb="23">
      <t>ジュウタク</t>
    </rPh>
    <rPh sb="25" eb="27">
      <t>ユウリョウ</t>
    </rPh>
    <rPh sb="27" eb="29">
      <t>ロウジン</t>
    </rPh>
    <rPh sb="32" eb="35">
      <t>ヒガイトウ</t>
    </rPh>
    <phoneticPr fontId="3"/>
  </si>
  <si>
    <t>-</t>
    <phoneticPr fontId="3"/>
  </si>
  <si>
    <t>登録番号</t>
    <rPh sb="0" eb="2">
      <t>トウロク</t>
    </rPh>
    <rPh sb="2" eb="4">
      <t>バンゴウ</t>
    </rPh>
    <phoneticPr fontId="3"/>
  </si>
  <si>
    <r>
      <t>①</t>
    </r>
    <r>
      <rPr>
        <u/>
        <sz val="18"/>
        <rFont val="HGS創英角ｺﾞｼｯｸUB"/>
        <family val="3"/>
        <charset val="128"/>
      </rPr>
      <t>住所地特例対象</t>
    </r>
    <r>
      <rPr>
        <sz val="18"/>
        <rFont val="HGS創英角ｺﾞｼｯｸUB"/>
        <family val="3"/>
        <charset val="128"/>
      </rPr>
      <t xml:space="preserve"> サービス付き高齢者向け住宅開設予定一覧（有料老人ホーム該当）</t>
    </r>
    <rPh sb="1" eb="3">
      <t>ジュウショ</t>
    </rPh>
    <rPh sb="3" eb="4">
      <t>チ</t>
    </rPh>
    <rPh sb="4" eb="6">
      <t>トクレイ</t>
    </rPh>
    <rPh sb="6" eb="8">
      <t>タイショウ</t>
    </rPh>
    <rPh sb="13" eb="14">
      <t>ツ</t>
    </rPh>
    <rPh sb="15" eb="18">
      <t>コウレイシャ</t>
    </rPh>
    <rPh sb="18" eb="19">
      <t>ム</t>
    </rPh>
    <rPh sb="20" eb="22">
      <t>ジュウタク</t>
    </rPh>
    <rPh sb="22" eb="24">
      <t>カイセツ</t>
    </rPh>
    <rPh sb="24" eb="26">
      <t>ヨテイ</t>
    </rPh>
    <rPh sb="26" eb="28">
      <t>イチラン</t>
    </rPh>
    <rPh sb="29" eb="31">
      <t>ユウリョウ</t>
    </rPh>
    <rPh sb="31" eb="33">
      <t>ロウジン</t>
    </rPh>
    <rPh sb="36" eb="38">
      <t>ガイトウ</t>
    </rPh>
    <phoneticPr fontId="3"/>
  </si>
  <si>
    <r>
      <t>南中野130</t>
    </r>
    <r>
      <rPr>
        <sz val="11"/>
        <rFont val="ＭＳ Ｐゴシック"/>
        <family val="3"/>
        <charset val="128"/>
      </rPr>
      <t>-1</t>
    </r>
    <rPh sb="0" eb="1">
      <t>ミナミ</t>
    </rPh>
    <rPh sb="1" eb="3">
      <t>ナカノ</t>
    </rPh>
    <phoneticPr fontId="1"/>
  </si>
  <si>
    <t>H27.3.19
（所在地の確定のため）</t>
    <rPh sb="10" eb="13">
      <t>ショザイチ</t>
    </rPh>
    <rPh sb="14" eb="16">
      <t>カクテイ</t>
    </rPh>
    <phoneticPr fontId="3"/>
  </si>
  <si>
    <t>備考（非公開）</t>
    <rPh sb="0" eb="2">
      <t>ビコウ</t>
    </rPh>
    <rPh sb="3" eb="6">
      <t>ヒコウカイ</t>
    </rPh>
    <phoneticPr fontId="3"/>
  </si>
  <si>
    <r>
      <t>東京都新宿区西新宿二丁目3番</t>
    </r>
    <r>
      <rPr>
        <sz val="11"/>
        <rFont val="ＭＳ Ｐゴシック"/>
        <family val="3"/>
        <charset val="128"/>
      </rPr>
      <t>1号</t>
    </r>
    <rPh sb="3" eb="6">
      <t>シンジュクク</t>
    </rPh>
    <rPh sb="6" eb="9">
      <t>ニシシンジュク</t>
    </rPh>
    <rPh sb="9" eb="12">
      <t>ニチョウメ</t>
    </rPh>
    <rPh sb="13" eb="14">
      <t>バン</t>
    </rPh>
    <rPh sb="15" eb="16">
      <t>ゴウ</t>
    </rPh>
    <phoneticPr fontId="3"/>
  </si>
  <si>
    <t>西堀7丁目17-36</t>
    <rPh sb="0" eb="2">
      <t>ニシボリ</t>
    </rPh>
    <rPh sb="3" eb="5">
      <t>チョウメ</t>
    </rPh>
    <phoneticPr fontId="1"/>
  </si>
  <si>
    <t>H27.3.27
（所在地の確定のため）</t>
    <rPh sb="10" eb="13">
      <t>ショザイチ</t>
    </rPh>
    <rPh sb="14" eb="16">
      <t>カクテイ</t>
    </rPh>
    <phoneticPr fontId="3"/>
  </si>
  <si>
    <t>H26.12.26
（所在地の変更のため）</t>
    <rPh sb="11" eb="14">
      <t>ショザイチ</t>
    </rPh>
    <rPh sb="15" eb="17">
      <t>ヘンコウ</t>
    </rPh>
    <phoneticPr fontId="3"/>
  </si>
  <si>
    <t>大門887-3</t>
    <rPh sb="0" eb="2">
      <t>ダイモン</t>
    </rPh>
    <phoneticPr fontId="1"/>
  </si>
  <si>
    <t>変更履歴</t>
    <rPh sb="0" eb="2">
      <t>ヘンコウ</t>
    </rPh>
    <rPh sb="2" eb="4">
      <t>リレキ</t>
    </rPh>
    <phoneticPr fontId="3"/>
  </si>
  <si>
    <t>H27.3.20　生活相談・状況把握　0→20，000円（税別）</t>
    <rPh sb="9" eb="11">
      <t>セイカツ</t>
    </rPh>
    <rPh sb="11" eb="13">
      <t>ソウダン</t>
    </rPh>
    <rPh sb="14" eb="16">
      <t>ジョウキョウ</t>
    </rPh>
    <rPh sb="16" eb="18">
      <t>ハアク</t>
    </rPh>
    <rPh sb="27" eb="28">
      <t>エン</t>
    </rPh>
    <rPh sb="29" eb="31">
      <t>ゼイベツ</t>
    </rPh>
    <phoneticPr fontId="3"/>
  </si>
  <si>
    <t>H27.4.1食事サービス提供事業者　名古屋マルタマフーズ（株）→（株）川商</t>
    <rPh sb="7" eb="9">
      <t>ショクジ</t>
    </rPh>
    <rPh sb="13" eb="15">
      <t>テイキョウ</t>
    </rPh>
    <rPh sb="15" eb="18">
      <t>ジギョウシャ</t>
    </rPh>
    <rPh sb="19" eb="22">
      <t>ナゴヤ</t>
    </rPh>
    <rPh sb="30" eb="31">
      <t>カブ</t>
    </rPh>
    <rPh sb="34" eb="35">
      <t>カブ</t>
    </rPh>
    <rPh sb="36" eb="38">
      <t>カワショウ</t>
    </rPh>
    <phoneticPr fontId="3"/>
  </si>
  <si>
    <t>三橋2丁目673-1</t>
    <rPh sb="0" eb="2">
      <t>ミハシ</t>
    </rPh>
    <rPh sb="3" eb="5">
      <t>チョウメ</t>
    </rPh>
    <phoneticPr fontId="1"/>
  </si>
  <si>
    <t>Ｈ27.3.17
名称：サービス付高齢者向け住宅　大宮三橋
竣工の年月：2015年1月31日→2015年3月4日
入居開始時期：2015年3月1日→2015年4月1日
高齢者生活支援サービス：0円→10,000円
最低家賃：70,000円→47,700円
敷金：280,000～400,000円→120,000円～120,000円</t>
    <rPh sb="9" eb="11">
      <t>メイショウ</t>
    </rPh>
    <rPh sb="16" eb="17">
      <t>ツキ</t>
    </rPh>
    <rPh sb="17" eb="20">
      <t>コウレイシャ</t>
    </rPh>
    <rPh sb="20" eb="21">
      <t>ム</t>
    </rPh>
    <rPh sb="22" eb="24">
      <t>ジュウタク</t>
    </rPh>
    <rPh sb="25" eb="27">
      <t>オオミヤ</t>
    </rPh>
    <rPh sb="27" eb="29">
      <t>ミハシ</t>
    </rPh>
    <rPh sb="30" eb="32">
      <t>シュンコウ</t>
    </rPh>
    <rPh sb="33" eb="35">
      <t>ネンゲツ</t>
    </rPh>
    <rPh sb="40" eb="41">
      <t>ネン</t>
    </rPh>
    <rPh sb="42" eb="43">
      <t>ガツ</t>
    </rPh>
    <rPh sb="45" eb="46">
      <t>ニチ</t>
    </rPh>
    <rPh sb="51" eb="52">
      <t>ネン</t>
    </rPh>
    <rPh sb="53" eb="54">
      <t>ガツ</t>
    </rPh>
    <rPh sb="55" eb="56">
      <t>ニチ</t>
    </rPh>
    <rPh sb="57" eb="59">
      <t>ニュウキョ</t>
    </rPh>
    <rPh sb="59" eb="61">
      <t>カイシ</t>
    </rPh>
    <rPh sb="61" eb="63">
      <t>ジキ</t>
    </rPh>
    <rPh sb="68" eb="69">
      <t>ネン</t>
    </rPh>
    <rPh sb="70" eb="71">
      <t>ガツ</t>
    </rPh>
    <rPh sb="72" eb="73">
      <t>ニチ</t>
    </rPh>
    <rPh sb="78" eb="79">
      <t>ネン</t>
    </rPh>
    <rPh sb="80" eb="81">
      <t>ガツ</t>
    </rPh>
    <rPh sb="82" eb="83">
      <t>ニチ</t>
    </rPh>
    <rPh sb="84" eb="86">
      <t>コウレイ</t>
    </rPh>
    <rPh sb="86" eb="87">
      <t>シャ</t>
    </rPh>
    <rPh sb="87" eb="89">
      <t>セイカツ</t>
    </rPh>
    <rPh sb="89" eb="91">
      <t>シエン</t>
    </rPh>
    <rPh sb="97" eb="98">
      <t>エン</t>
    </rPh>
    <rPh sb="105" eb="106">
      <t>エン</t>
    </rPh>
    <rPh sb="107" eb="109">
      <t>サイテイ</t>
    </rPh>
    <rPh sb="109" eb="111">
      <t>ヤチン</t>
    </rPh>
    <rPh sb="118" eb="119">
      <t>エン</t>
    </rPh>
    <rPh sb="126" eb="127">
      <t>エン</t>
    </rPh>
    <rPh sb="128" eb="130">
      <t>シキキン</t>
    </rPh>
    <rPh sb="146" eb="147">
      <t>エン</t>
    </rPh>
    <rPh sb="155" eb="156">
      <t>エン</t>
    </rPh>
    <rPh sb="164" eb="165">
      <t>エン</t>
    </rPh>
    <phoneticPr fontId="3"/>
  </si>
  <si>
    <t>H27.3.17
（所在地の確定のため）</t>
    <phoneticPr fontId="3"/>
  </si>
  <si>
    <t>H27.4.1運営主体名変更
変更前：ミサワエムアールディー株式会社</t>
    <rPh sb="7" eb="9">
      <t>ウンエイ</t>
    </rPh>
    <rPh sb="9" eb="11">
      <t>シュタイ</t>
    </rPh>
    <rPh sb="11" eb="12">
      <t>メイ</t>
    </rPh>
    <rPh sb="12" eb="14">
      <t>ヘンコウ</t>
    </rPh>
    <rPh sb="15" eb="17">
      <t>ヘンコウ</t>
    </rPh>
    <rPh sb="17" eb="18">
      <t>マエ</t>
    </rPh>
    <phoneticPr fontId="3"/>
  </si>
  <si>
    <t>ミサワホーム不動産株式会社</t>
    <rPh sb="6" eb="9">
      <t>フドウサン</t>
    </rPh>
    <phoneticPr fontId="3"/>
  </si>
  <si>
    <t>ミサワホーム不動産株式会社
03-3345-7992</t>
    <phoneticPr fontId="3"/>
  </si>
  <si>
    <t>大字大牧2133番1</t>
    <rPh sb="0" eb="2">
      <t>オオアザ</t>
    </rPh>
    <rPh sb="2" eb="4">
      <t>オオマキ</t>
    </rPh>
    <rPh sb="8" eb="9">
      <t>バン</t>
    </rPh>
    <phoneticPr fontId="3"/>
  </si>
  <si>
    <t>18.00㎡</t>
    <phoneticPr fontId="3"/>
  </si>
  <si>
    <t>吉敷町4丁目255‐1</t>
    <rPh sb="0" eb="2">
      <t>キシキ</t>
    </rPh>
    <rPh sb="2" eb="3">
      <t>チョウ</t>
    </rPh>
    <rPh sb="4" eb="6">
      <t>チョウメ</t>
    </rPh>
    <phoneticPr fontId="1"/>
  </si>
  <si>
    <t>さ150002</t>
  </si>
  <si>
    <t>-</t>
  </si>
  <si>
    <t>18.15㎡</t>
  </si>
  <si>
    <t>JR武蔵野線 東浦和駅から 徒歩 9 分</t>
  </si>
  <si>
    <t>さ140009</t>
  </si>
  <si>
    <t>賃貸借契約</t>
  </si>
  <si>
    <t>株式会社ウェルオフ
050-6861-5201</t>
  </si>
  <si>
    <t xml:space="preserve">18.30㎡ </t>
  </si>
  <si>
    <t xml:space="preserve">JR京浜東北線 南浦和 駅から バスで 5 分 降車後、徒歩 1 分 ／ または 徒歩 15 分 </t>
  </si>
  <si>
    <t>埼玉県さいたま市北区日進町2-1584</t>
  </si>
  <si>
    <t>048-650-2125</t>
  </si>
  <si>
    <t>サンライズ栄和</t>
    <rPh sb="5" eb="7">
      <t>サカワ</t>
    </rPh>
    <phoneticPr fontId="3"/>
  </si>
  <si>
    <t>ベアーズ株式会社
048-838-3733</t>
    <rPh sb="4" eb="8">
      <t>カブシキガイシャ</t>
    </rPh>
    <phoneticPr fontId="3"/>
  </si>
  <si>
    <t>ベアーズ株式会社</t>
    <rPh sb="4" eb="8">
      <t>カブシキガイシャ</t>
    </rPh>
    <phoneticPr fontId="3"/>
  </si>
  <si>
    <t>埼玉県さいたま市南区根岸1-18-19</t>
    <rPh sb="0" eb="3">
      <t>サイタマケン</t>
    </rPh>
    <rPh sb="7" eb="8">
      <t>シ</t>
    </rPh>
    <rPh sb="8" eb="10">
      <t>ミナミク</t>
    </rPh>
    <rPh sb="10" eb="12">
      <t>ネギシ</t>
    </rPh>
    <phoneticPr fontId="3"/>
  </si>
  <si>
    <t xml:space="preserve">JR埼京線 与野本町駅から バスで 15 分 降車後、徒歩 3 分 ／ または 徒歩 30 分 </t>
    <rPh sb="8" eb="10">
      <t>ホンマチ</t>
    </rPh>
    <phoneticPr fontId="3"/>
  </si>
  <si>
    <t>JR埼京線 中浦和駅から バスで 10 分 降車後、徒歩 5 分</t>
    <rPh sb="6" eb="9">
      <t>ナカウラワ</t>
    </rPh>
    <phoneticPr fontId="3"/>
  </si>
  <si>
    <t>辻7丁目2-2</t>
    <rPh sb="0" eb="1">
      <t>ツジ</t>
    </rPh>
    <rPh sb="2" eb="4">
      <t>チョウメ</t>
    </rPh>
    <phoneticPr fontId="1"/>
  </si>
  <si>
    <t>H27.6.29
所在地　南区辻7-501-1→南区辻7-2-2
開設年月日　H27.6.1→H27.8.1
月額利用料　状況把握・生活相談サービス　30,000円→1,000円
食事提供サービス　40,500円→45,000円
家賃　40,000円→45,000円
共益費　20,000円→15,000円
敷金　120,000円→135,000円
その他サービス　提供しない→自ら</t>
    <rPh sb="9" eb="12">
      <t>ショザイチ</t>
    </rPh>
    <rPh sb="13" eb="15">
      <t>ミナミク</t>
    </rPh>
    <rPh sb="15" eb="16">
      <t>ツジ</t>
    </rPh>
    <rPh sb="24" eb="26">
      <t>ミナミク</t>
    </rPh>
    <rPh sb="26" eb="27">
      <t>ツジ</t>
    </rPh>
    <rPh sb="33" eb="35">
      <t>カイセツ</t>
    </rPh>
    <rPh sb="35" eb="38">
      <t>ネンガッピ</t>
    </rPh>
    <rPh sb="55" eb="57">
      <t>ゲツガク</t>
    </rPh>
    <rPh sb="57" eb="60">
      <t>リヨウリョウ</t>
    </rPh>
    <rPh sb="61" eb="63">
      <t>ジョウキョウ</t>
    </rPh>
    <rPh sb="63" eb="65">
      <t>ハアク</t>
    </rPh>
    <rPh sb="66" eb="68">
      <t>セイカツ</t>
    </rPh>
    <rPh sb="68" eb="70">
      <t>ソウダン</t>
    </rPh>
    <rPh sb="81" eb="82">
      <t>エン</t>
    </rPh>
    <rPh sb="88" eb="89">
      <t>エン</t>
    </rPh>
    <rPh sb="90" eb="92">
      <t>ショクジ</t>
    </rPh>
    <rPh sb="92" eb="94">
      <t>テイキョウ</t>
    </rPh>
    <rPh sb="105" eb="106">
      <t>エン</t>
    </rPh>
    <rPh sb="113" eb="114">
      <t>エン</t>
    </rPh>
    <rPh sb="115" eb="117">
      <t>ヤチン</t>
    </rPh>
    <rPh sb="124" eb="125">
      <t>エン</t>
    </rPh>
    <rPh sb="132" eb="133">
      <t>エン</t>
    </rPh>
    <rPh sb="134" eb="137">
      <t>キョウエキヒ</t>
    </rPh>
    <rPh sb="144" eb="145">
      <t>エン</t>
    </rPh>
    <rPh sb="152" eb="153">
      <t>エン</t>
    </rPh>
    <rPh sb="154" eb="156">
      <t>シキキン</t>
    </rPh>
    <rPh sb="164" eb="165">
      <t>エン</t>
    </rPh>
    <rPh sb="173" eb="174">
      <t>エン</t>
    </rPh>
    <rPh sb="177" eb="178">
      <t>タ</t>
    </rPh>
    <rPh sb="183" eb="185">
      <t>テイキョウ</t>
    </rPh>
    <rPh sb="189" eb="190">
      <t>ミズカ</t>
    </rPh>
    <phoneticPr fontId="3"/>
  </si>
  <si>
    <t>（福）相愛福祉会</t>
    <rPh sb="1" eb="2">
      <t>フク</t>
    </rPh>
    <rPh sb="3" eb="5">
      <t>ソウアイ</t>
    </rPh>
    <rPh sb="5" eb="7">
      <t>フクシ</t>
    </rPh>
    <rPh sb="7" eb="8">
      <t>カイ</t>
    </rPh>
    <phoneticPr fontId="1"/>
  </si>
  <si>
    <t>さ150003</t>
    <phoneticPr fontId="3"/>
  </si>
  <si>
    <t>H27.8.3　状況把握・生活相談の提供の対価　23,000円→23,120円</t>
    <rPh sb="8" eb="10">
      <t>ジョウキョウ</t>
    </rPh>
    <rPh sb="10" eb="12">
      <t>ハアク</t>
    </rPh>
    <rPh sb="13" eb="15">
      <t>セイカツ</t>
    </rPh>
    <rPh sb="15" eb="17">
      <t>ソウダン</t>
    </rPh>
    <rPh sb="18" eb="20">
      <t>テイキョウ</t>
    </rPh>
    <rPh sb="21" eb="23">
      <t>タイカ</t>
    </rPh>
    <rPh sb="30" eb="31">
      <t>エン</t>
    </rPh>
    <rPh sb="38" eb="39">
      <t>エン</t>
    </rPh>
    <phoneticPr fontId="3"/>
  </si>
  <si>
    <t>Ｈ27.8.13　所在地変更　北区土呂町2-23-8、9→北区土呂町2-23-8
料金変更　生活支援サービス費30,000円（税抜き）→34,560円（税込）
食事サービス費48,000円（税抜き）→49,500円</t>
    <rPh sb="9" eb="12">
      <t>ショザイチ</t>
    </rPh>
    <rPh sb="12" eb="14">
      <t>ヘンコウ</t>
    </rPh>
    <rPh sb="15" eb="17">
      <t>キタク</t>
    </rPh>
    <rPh sb="17" eb="20">
      <t>トロチョウ</t>
    </rPh>
    <rPh sb="29" eb="31">
      <t>キタク</t>
    </rPh>
    <rPh sb="31" eb="34">
      <t>トロチョウ</t>
    </rPh>
    <rPh sb="41" eb="43">
      <t>リョウキン</t>
    </rPh>
    <rPh sb="43" eb="45">
      <t>ヘンコウ</t>
    </rPh>
    <rPh sb="46" eb="48">
      <t>セイカツ</t>
    </rPh>
    <rPh sb="48" eb="50">
      <t>シエン</t>
    </rPh>
    <rPh sb="54" eb="55">
      <t>ヒ</t>
    </rPh>
    <rPh sb="61" eb="62">
      <t>エン</t>
    </rPh>
    <rPh sb="63" eb="64">
      <t>ゼイ</t>
    </rPh>
    <rPh sb="64" eb="65">
      <t>ヌ</t>
    </rPh>
    <rPh sb="74" eb="75">
      <t>エン</t>
    </rPh>
    <rPh sb="76" eb="78">
      <t>ゼイコミ</t>
    </rPh>
    <rPh sb="80" eb="82">
      <t>ショクジ</t>
    </rPh>
    <rPh sb="86" eb="87">
      <t>ヒ</t>
    </rPh>
    <rPh sb="93" eb="94">
      <t>エン</t>
    </rPh>
    <rPh sb="95" eb="96">
      <t>ゼイ</t>
    </rPh>
    <rPh sb="96" eb="97">
      <t>ヌ</t>
    </rPh>
    <rPh sb="106" eb="107">
      <t>エン</t>
    </rPh>
    <phoneticPr fontId="3"/>
  </si>
  <si>
    <t>土呂町2丁目23-8</t>
    <rPh sb="0" eb="2">
      <t>トロ</t>
    </rPh>
    <rPh sb="2" eb="3">
      <t>チョウ</t>
    </rPh>
    <rPh sb="4" eb="6">
      <t>チョウメ</t>
    </rPh>
    <phoneticPr fontId="1"/>
  </si>
  <si>
    <t>18.01㎡ ～ 32.17㎡</t>
    <phoneticPr fontId="3"/>
  </si>
  <si>
    <t>さ150004</t>
    <phoneticPr fontId="3"/>
  </si>
  <si>
    <t>辻7-5-25</t>
    <rPh sb="0" eb="1">
      <t>ツジ</t>
    </rPh>
    <phoneticPr fontId="3"/>
  </si>
  <si>
    <t>社会福祉法人 星風会
0282-27-3969</t>
    <rPh sb="7" eb="8">
      <t>ホシ</t>
    </rPh>
    <rPh sb="8" eb="9">
      <t>カゼ</t>
    </rPh>
    <rPh sb="9" eb="10">
      <t>カイ</t>
    </rPh>
    <phoneticPr fontId="3"/>
  </si>
  <si>
    <t>社会福祉法人　星風会</t>
    <rPh sb="0" eb="2">
      <t>シャカイ</t>
    </rPh>
    <rPh sb="2" eb="4">
      <t>フクシ</t>
    </rPh>
    <rPh sb="4" eb="6">
      <t>ホウジン</t>
    </rPh>
    <rPh sb="7" eb="8">
      <t>ホシ</t>
    </rPh>
    <rPh sb="8" eb="9">
      <t>カゼ</t>
    </rPh>
    <rPh sb="9" eb="10">
      <t>カイ</t>
    </rPh>
    <phoneticPr fontId="3"/>
  </si>
  <si>
    <t>栃木県栃木市田村町928</t>
    <rPh sb="0" eb="3">
      <t>トチギケン</t>
    </rPh>
    <rPh sb="3" eb="6">
      <t>トチギシ</t>
    </rPh>
    <rPh sb="6" eb="9">
      <t>タムラマチ</t>
    </rPh>
    <phoneticPr fontId="3"/>
  </si>
  <si>
    <t>ホームステーションらいふ与野本町</t>
    <rPh sb="12" eb="16">
      <t>ヨノホンマチ</t>
    </rPh>
    <phoneticPr fontId="1"/>
  </si>
  <si>
    <t>ハーウィル浦和　かわせみの郷</t>
    <rPh sb="5" eb="7">
      <t>ウラワ</t>
    </rPh>
    <rPh sb="13" eb="14">
      <t>サト</t>
    </rPh>
    <phoneticPr fontId="1"/>
  </si>
  <si>
    <t>三橋6丁目1235番1</t>
    <rPh sb="0" eb="2">
      <t>ミハシ</t>
    </rPh>
    <rPh sb="3" eb="5">
      <t>チョウメ</t>
    </rPh>
    <rPh sb="9" eb="10">
      <t>バン</t>
    </rPh>
    <phoneticPr fontId="1"/>
  </si>
  <si>
    <t>H27.9.11　開設日変更　平成27年12月1日→平成27年11月1日</t>
    <rPh sb="9" eb="11">
      <t>カイセツ</t>
    </rPh>
    <rPh sb="11" eb="12">
      <t>ヒ</t>
    </rPh>
    <rPh sb="12" eb="14">
      <t>ヘンコウ</t>
    </rPh>
    <rPh sb="15" eb="17">
      <t>ヘイセイ</t>
    </rPh>
    <rPh sb="19" eb="20">
      <t>ネン</t>
    </rPh>
    <rPh sb="22" eb="23">
      <t>ガツ</t>
    </rPh>
    <rPh sb="24" eb="25">
      <t>ニチ</t>
    </rPh>
    <rPh sb="26" eb="28">
      <t>ヘイセイ</t>
    </rPh>
    <rPh sb="30" eb="31">
      <t>ネン</t>
    </rPh>
    <rPh sb="33" eb="34">
      <t>ガツ</t>
    </rPh>
    <rPh sb="35" eb="36">
      <t>ニチ</t>
    </rPh>
    <phoneticPr fontId="3"/>
  </si>
  <si>
    <t>ディーフェスタ東大宮</t>
    <rPh sb="7" eb="10">
      <t>ヒガシオオミヤ</t>
    </rPh>
    <phoneticPr fontId="3"/>
  </si>
  <si>
    <t>さ150005</t>
    <phoneticPr fontId="3"/>
  </si>
  <si>
    <t>‐</t>
    <phoneticPr fontId="3"/>
  </si>
  <si>
    <t xml:space="preserve">18.00㎡ ～ 36.00㎡ </t>
    <phoneticPr fontId="3"/>
  </si>
  <si>
    <t>19.87㎡～
22.35㎡</t>
    <phoneticPr fontId="3"/>
  </si>
  <si>
    <t>18.00㎡～18.60㎡</t>
    <phoneticPr fontId="3"/>
  </si>
  <si>
    <t>ＪＲ宇都宮線　東大宮駅から徒歩9分</t>
    <rPh sb="2" eb="5">
      <t>ウツノミヤ</t>
    </rPh>
    <rPh sb="5" eb="6">
      <t>セン</t>
    </rPh>
    <rPh sb="7" eb="10">
      <t>ヒガシオオミヤ</t>
    </rPh>
    <rPh sb="10" eb="11">
      <t>エキ</t>
    </rPh>
    <rPh sb="13" eb="15">
      <t>トホ</t>
    </rPh>
    <rPh sb="16" eb="17">
      <t>フン</t>
    </rPh>
    <phoneticPr fontId="3"/>
  </si>
  <si>
    <t>大和リビング株式会社</t>
    <rPh sb="0" eb="2">
      <t>ヤマト</t>
    </rPh>
    <rPh sb="6" eb="8">
      <t>カブシキ</t>
    </rPh>
    <rPh sb="8" eb="10">
      <t>ガイシャ</t>
    </rPh>
    <phoneticPr fontId="3"/>
  </si>
  <si>
    <t>東京都江東区有明3丁目7番18号</t>
    <rPh sb="0" eb="3">
      <t>トウキョウト</t>
    </rPh>
    <rPh sb="3" eb="6">
      <t>コウトウク</t>
    </rPh>
    <rPh sb="6" eb="8">
      <t>アリアケ</t>
    </rPh>
    <rPh sb="9" eb="11">
      <t>チョウメ</t>
    </rPh>
    <rPh sb="12" eb="13">
      <t>バン</t>
    </rPh>
    <rPh sb="15" eb="16">
      <t>ゴウ</t>
    </rPh>
    <phoneticPr fontId="3"/>
  </si>
  <si>
    <t>居室区分</t>
    <phoneticPr fontId="3"/>
  </si>
  <si>
    <t>南辻22-2</t>
    <rPh sb="0" eb="2">
      <t>ミナミツジ</t>
    </rPh>
    <phoneticPr fontId="3"/>
  </si>
  <si>
    <t>法人ＨＰには
開設準備室として
048‐718‐0211の表示</t>
    <rPh sb="0" eb="2">
      <t>ホウジン</t>
    </rPh>
    <rPh sb="7" eb="9">
      <t>カイセツ</t>
    </rPh>
    <rPh sb="9" eb="12">
      <t>ジュンビシツ</t>
    </rPh>
    <rPh sb="29" eb="31">
      <t>ヒョウジ</t>
    </rPh>
    <phoneticPr fontId="3"/>
  </si>
  <si>
    <t>info@harwill.jp</t>
    <phoneticPr fontId="3"/>
  </si>
  <si>
    <t>sato@e-hakuba.com</t>
    <phoneticPr fontId="3"/>
  </si>
  <si>
    <t>さ150007</t>
    <phoneticPr fontId="3"/>
  </si>
  <si>
    <t>-</t>
    <phoneticPr fontId="3"/>
  </si>
  <si>
    <t>積和グランドマスト株式会社</t>
    <rPh sb="0" eb="2">
      <t>セキワ</t>
    </rPh>
    <rPh sb="9" eb="13">
      <t>カブシキガイシャ</t>
    </rPh>
    <phoneticPr fontId="3"/>
  </si>
  <si>
    <t>東京都渋谷区代々木2-1-1新宿マインズタワー</t>
    <rPh sb="0" eb="3">
      <t>トウキョウト</t>
    </rPh>
    <rPh sb="3" eb="6">
      <t>シブヤク</t>
    </rPh>
    <rPh sb="6" eb="9">
      <t>ヨヨギ</t>
    </rPh>
    <rPh sb="14" eb="16">
      <t>シンジュク</t>
    </rPh>
    <phoneticPr fontId="3"/>
  </si>
  <si>
    <t>本郷町460</t>
    <rPh sb="0" eb="3">
      <t>ホンゴウチョウ</t>
    </rPh>
    <phoneticPr fontId="1"/>
  </si>
  <si>
    <t>048-776-9302</t>
    <phoneticPr fontId="3"/>
  </si>
  <si>
    <t>グランドマストやさしえ宮原</t>
    <rPh sb="11" eb="13">
      <t>ミヤハラ</t>
    </rPh>
    <phoneticPr fontId="3"/>
  </si>
  <si>
    <t>さ150008</t>
    <phoneticPr fontId="3"/>
  </si>
  <si>
    <t>18.64㎡～
19.54㎡</t>
    <phoneticPr fontId="3"/>
  </si>
  <si>
    <t>さ150009</t>
    <phoneticPr fontId="3"/>
  </si>
  <si>
    <t>医療法人　至誠堂（社団）</t>
    <rPh sb="0" eb="2">
      <t>イリョウ</t>
    </rPh>
    <rPh sb="2" eb="4">
      <t>ホウジン</t>
    </rPh>
    <rPh sb="5" eb="8">
      <t>シセイドウ</t>
    </rPh>
    <rPh sb="9" eb="11">
      <t>シャダン</t>
    </rPh>
    <phoneticPr fontId="3"/>
  </si>
  <si>
    <t>20.40㎡～
25.50㎡</t>
    <phoneticPr fontId="3"/>
  </si>
  <si>
    <t>ＪＲ京浜東北線　北浦和駅から徒歩10分</t>
    <rPh sb="2" eb="4">
      <t>ケイヒン</t>
    </rPh>
    <rPh sb="4" eb="7">
      <t>トウホクセン</t>
    </rPh>
    <rPh sb="8" eb="12">
      <t>キタウラワエキ</t>
    </rPh>
    <rPh sb="14" eb="16">
      <t>トホ</t>
    </rPh>
    <rPh sb="18" eb="19">
      <t>プン</t>
    </rPh>
    <phoneticPr fontId="3"/>
  </si>
  <si>
    <t>埼玉県さいたま市中央区新中里2－9－35</t>
    <rPh sb="0" eb="3">
      <t>サイタマケン</t>
    </rPh>
    <rPh sb="7" eb="8">
      <t>シ</t>
    </rPh>
    <rPh sb="8" eb="11">
      <t>チュウオウク</t>
    </rPh>
    <rPh sb="11" eb="12">
      <t>シン</t>
    </rPh>
    <rPh sb="12" eb="14">
      <t>ナカザト</t>
    </rPh>
    <phoneticPr fontId="3"/>
  </si>
  <si>
    <t>※Ｈ２５選定</t>
    <rPh sb="4" eb="6">
      <t>センテイ</t>
    </rPh>
    <phoneticPr fontId="3"/>
  </si>
  <si>
    <t>H28.15 食事の提供方法変更
自ら→委託：(株)中村商会</t>
    <rPh sb="7" eb="9">
      <t>ショクジ</t>
    </rPh>
    <rPh sb="10" eb="12">
      <t>テイキョウ</t>
    </rPh>
    <rPh sb="12" eb="14">
      <t>ホウホウ</t>
    </rPh>
    <rPh sb="14" eb="16">
      <t>ヘンコウ</t>
    </rPh>
    <rPh sb="17" eb="18">
      <t>ミズカ</t>
    </rPh>
    <rPh sb="20" eb="22">
      <t>イタク</t>
    </rPh>
    <rPh sb="23" eb="26">
      <t>カブ</t>
    </rPh>
    <rPh sb="26" eb="28">
      <t>ナカムラ</t>
    </rPh>
    <rPh sb="28" eb="30">
      <t>ショウカイ</t>
    </rPh>
    <phoneticPr fontId="3"/>
  </si>
  <si>
    <t>さ150006</t>
  </si>
  <si>
    <t>エクラシア与野</t>
    <rPh sb="5" eb="7">
      <t>ヨノ</t>
    </rPh>
    <phoneticPr fontId="3"/>
  </si>
  <si>
    <t>神田72番地</t>
    <rPh sb="0" eb="2">
      <t>ジンデ</t>
    </rPh>
    <rPh sb="4" eb="6">
      <t>バンチ</t>
    </rPh>
    <phoneticPr fontId="3"/>
  </si>
  <si>
    <t>18.30㎡</t>
    <phoneticPr fontId="3"/>
  </si>
  <si>
    <t>JR埼京線　与野本町駅からバスで15分　神田バス停より徒歩1分</t>
    <rPh sb="2" eb="5">
      <t>サイキョウセン</t>
    </rPh>
    <rPh sb="6" eb="10">
      <t>ヨノホンマチ</t>
    </rPh>
    <rPh sb="10" eb="11">
      <t>エキ</t>
    </rPh>
    <rPh sb="18" eb="19">
      <t>フン</t>
    </rPh>
    <rPh sb="20" eb="22">
      <t>ジンデ</t>
    </rPh>
    <rPh sb="24" eb="25">
      <t>テイ</t>
    </rPh>
    <rPh sb="27" eb="29">
      <t>トホ</t>
    </rPh>
    <rPh sb="30" eb="31">
      <t>プン</t>
    </rPh>
    <phoneticPr fontId="3"/>
  </si>
  <si>
    <t>埼玉県さいたま市北区日進町2丁目1584番地</t>
    <rPh sb="0" eb="3">
      <t>サイタマケン</t>
    </rPh>
    <rPh sb="7" eb="8">
      <t>シ</t>
    </rPh>
    <rPh sb="8" eb="10">
      <t>キタク</t>
    </rPh>
    <rPh sb="10" eb="13">
      <t>ニッシンチョウ</t>
    </rPh>
    <rPh sb="14" eb="16">
      <t>チョウメ</t>
    </rPh>
    <rPh sb="20" eb="22">
      <t>バンチ</t>
    </rPh>
    <phoneticPr fontId="3"/>
  </si>
  <si>
    <t>東京都新宿区西新宿1丁目22番2号</t>
    <phoneticPr fontId="3"/>
  </si>
  <si>
    <t>H28.2.1　家賃、共益費変更
家賃：61,800円→43,000円
共益費：0円→18,800円</t>
    <rPh sb="8" eb="10">
      <t>ヤチン</t>
    </rPh>
    <rPh sb="11" eb="14">
      <t>キョウエキヒ</t>
    </rPh>
    <rPh sb="14" eb="16">
      <t>ヘンコウ</t>
    </rPh>
    <rPh sb="17" eb="19">
      <t>ヤチン</t>
    </rPh>
    <rPh sb="26" eb="27">
      <t>エン</t>
    </rPh>
    <rPh sb="34" eb="35">
      <t>エン</t>
    </rPh>
    <rPh sb="36" eb="39">
      <t>キョウエキヒ</t>
    </rPh>
    <rPh sb="41" eb="42">
      <t>エン</t>
    </rPh>
    <rPh sb="49" eb="50">
      <t>エン</t>
    </rPh>
    <phoneticPr fontId="3"/>
  </si>
  <si>
    <t>H27.11.1　状況把握・生活相談サービス　30,000円→1000円
食事提供サービス　40,500円→45,000円
家賃　40,000円→45,000円
共益費　20,000円→15,000円
敷金　120,000円→135,000円</t>
    <rPh sb="9" eb="11">
      <t>ジョウキョウ</t>
    </rPh>
    <rPh sb="11" eb="13">
      <t>ハアク</t>
    </rPh>
    <rPh sb="14" eb="16">
      <t>セイカツ</t>
    </rPh>
    <rPh sb="16" eb="18">
      <t>ソウダン</t>
    </rPh>
    <rPh sb="29" eb="30">
      <t>エン</t>
    </rPh>
    <rPh sb="35" eb="36">
      <t>エン</t>
    </rPh>
    <rPh sb="37" eb="39">
      <t>ショクジ</t>
    </rPh>
    <rPh sb="39" eb="41">
      <t>テイキョウ</t>
    </rPh>
    <rPh sb="52" eb="53">
      <t>エン</t>
    </rPh>
    <rPh sb="60" eb="61">
      <t>エン</t>
    </rPh>
    <rPh sb="62" eb="64">
      <t>ヤチン</t>
    </rPh>
    <rPh sb="71" eb="72">
      <t>エン</t>
    </rPh>
    <rPh sb="79" eb="80">
      <t>エン</t>
    </rPh>
    <rPh sb="81" eb="84">
      <t>キョウエキヒ</t>
    </rPh>
    <rPh sb="91" eb="92">
      <t>エン</t>
    </rPh>
    <rPh sb="99" eb="100">
      <t>エン</t>
    </rPh>
    <rPh sb="101" eb="103">
      <t>シキキン</t>
    </rPh>
    <rPh sb="111" eb="112">
      <t>エン</t>
    </rPh>
    <rPh sb="120" eb="121">
      <t>エン</t>
    </rPh>
    <phoneticPr fontId="3"/>
  </si>
  <si>
    <t xml:space="preserve">北浦和5-15-45 </t>
    <rPh sb="0" eb="3">
      <t>キタウラワ</t>
    </rPh>
    <phoneticPr fontId="3"/>
  </si>
  <si>
    <t>ホームステーションらいふ大宮</t>
    <rPh sb="12" eb="14">
      <t>オオミヤ</t>
    </rPh>
    <phoneticPr fontId="3"/>
  </si>
  <si>
    <t>さいたま市指定介護保険特定（一般型特定施設）</t>
    <phoneticPr fontId="3"/>
  </si>
  <si>
    <t>株式会社らいふ</t>
    <rPh sb="0" eb="4">
      <t>カブシキガイシャ</t>
    </rPh>
    <phoneticPr fontId="3"/>
  </si>
  <si>
    <t xml:space="preserve">18.60㎡ ～ 20.40㎡ </t>
    <phoneticPr fontId="3"/>
  </si>
  <si>
    <t>JR京浜東北線大宮駅
から 徒歩 14 分</t>
    <phoneticPr fontId="3"/>
  </si>
  <si>
    <t>東京都品川区東品川2-2-24</t>
    <rPh sb="0" eb="3">
      <t>トウキョウト</t>
    </rPh>
    <rPh sb="3" eb="6">
      <t>シナガワク</t>
    </rPh>
    <rPh sb="6" eb="9">
      <t>ヒガシシナガワ</t>
    </rPh>
    <phoneticPr fontId="3"/>
  </si>
  <si>
    <t>さ150010</t>
    <phoneticPr fontId="3"/>
  </si>
  <si>
    <t>栄和1-8-10-3号</t>
    <rPh sb="0" eb="2">
      <t>サカワ</t>
    </rPh>
    <rPh sb="10" eb="11">
      <t>ゴウ</t>
    </rPh>
    <phoneticPr fontId="3"/>
  </si>
  <si>
    <t>埼玉県さいたま市西区三橋6丁目1235番1</t>
  </si>
  <si>
    <t>埼玉県さいたま市北区本郷町460</t>
  </si>
  <si>
    <t>埼玉県さいたま市南区辻7丁目2-2</t>
  </si>
  <si>
    <t>埼玉県さいたま市北区土呂町2丁目50-5</t>
  </si>
  <si>
    <t>埼玉県さいたま市岩槻区南辻22-2</t>
  </si>
  <si>
    <t>埼玉県さいたま市桜区栄和1-8-10-3号</t>
  </si>
  <si>
    <t>埼玉県さいたま市西区三橋5丁目560-1,585-1</t>
  </si>
  <si>
    <t>埼玉県さいたま市桜区白鍬736-8</t>
  </si>
  <si>
    <t>株式会社ウェルオフ
050-6861-5201</t>
    <rPh sb="0" eb="4">
      <t>カブシキガイシャ</t>
    </rPh>
    <phoneticPr fontId="3"/>
  </si>
  <si>
    <t>東大宮2-6-2</t>
    <rPh sb="0" eb="3">
      <t>ヒガシオオミヤ</t>
    </rPh>
    <phoneticPr fontId="3"/>
  </si>
  <si>
    <t>東京都新宿区西新宿7-9-18</t>
    <phoneticPr fontId="3"/>
  </si>
  <si>
    <t>さいたま市指定介護保険特定（一般型特定施設）</t>
    <rPh sb="4" eb="5">
      <t>シ</t>
    </rPh>
    <rPh sb="5" eb="7">
      <t>シテイ</t>
    </rPh>
    <rPh sb="7" eb="9">
      <t>カイゴ</t>
    </rPh>
    <rPh sb="9" eb="11">
      <t>ホケン</t>
    </rPh>
    <rPh sb="11" eb="13">
      <t>トクテイ</t>
    </rPh>
    <rPh sb="14" eb="17">
      <t>イッパンガタ</t>
    </rPh>
    <rPh sb="17" eb="19">
      <t>トクテイ</t>
    </rPh>
    <rPh sb="19" eb="21">
      <t>シセツ</t>
    </rPh>
    <phoneticPr fontId="3"/>
  </si>
  <si>
    <t>カーサ・ラ・ヴィータ南浦和</t>
    <rPh sb="10" eb="13">
      <t>ミナミウラワ</t>
    </rPh>
    <phoneticPr fontId="3"/>
  </si>
  <si>
    <t>H28.8.1　共益費：44,000円→54,000円</t>
    <rPh sb="8" eb="11">
      <t>キョウエキヒ</t>
    </rPh>
    <rPh sb="18" eb="19">
      <t>エン</t>
    </rPh>
    <rPh sb="26" eb="27">
      <t>エン</t>
    </rPh>
    <phoneticPr fontId="3"/>
  </si>
  <si>
    <t>H28.8.1　共益費：44,000円→54,000円</t>
    <phoneticPr fontId="3"/>
  </si>
  <si>
    <t>H28.8.1　共益費：40,000円→40,000円～55,000円</t>
    <rPh sb="26" eb="27">
      <t>エン</t>
    </rPh>
    <phoneticPr fontId="3"/>
  </si>
  <si>
    <t>(株)ウェルオフ</t>
    <rPh sb="0" eb="3">
      <t>カブ</t>
    </rPh>
    <phoneticPr fontId="3"/>
  </si>
  <si>
    <t>大和リビングマネジメント株式会社
03-5500-6530</t>
    <rPh sb="0" eb="2">
      <t>ヤマト</t>
    </rPh>
    <rPh sb="12" eb="14">
      <t>カブシキ</t>
    </rPh>
    <rPh sb="14" eb="16">
      <t>カイシャ</t>
    </rPh>
    <phoneticPr fontId="3"/>
  </si>
  <si>
    <t>積和グランドマスト株式会社
03-5350-3900</t>
    <rPh sb="0" eb="2">
      <t>セキワ</t>
    </rPh>
    <rPh sb="9" eb="13">
      <t>カブシキガイシャ</t>
    </rPh>
    <phoneticPr fontId="3"/>
  </si>
  <si>
    <t>医療法人　至誠堂（社団）
048-709-7117</t>
    <rPh sb="0" eb="2">
      <t>イリョウ</t>
    </rPh>
    <rPh sb="2" eb="4">
      <t>ホウジン</t>
    </rPh>
    <rPh sb="5" eb="8">
      <t>シセイドウ</t>
    </rPh>
    <rPh sb="9" eb="11">
      <t>シャダン</t>
    </rPh>
    <phoneticPr fontId="3"/>
  </si>
  <si>
    <t>特定付</t>
    <rPh sb="0" eb="2">
      <t>トクテイ</t>
    </rPh>
    <rPh sb="2" eb="3">
      <t>ツキ</t>
    </rPh>
    <phoneticPr fontId="3"/>
  </si>
  <si>
    <t>特定無</t>
    <rPh sb="0" eb="2">
      <t>トクテイ</t>
    </rPh>
    <rPh sb="2" eb="3">
      <t>ナシ</t>
    </rPh>
    <phoneticPr fontId="3"/>
  </si>
  <si>
    <t>さ160001</t>
  </si>
  <si>
    <t>18.19㎡～25.02㎡</t>
  </si>
  <si>
    <t>大阪府門真市門真1048番地</t>
    <rPh sb="0" eb="3">
      <t>オオサカフ</t>
    </rPh>
    <rPh sb="3" eb="4">
      <t>モン</t>
    </rPh>
    <rPh sb="4" eb="5">
      <t>シン</t>
    </rPh>
    <rPh sb="5" eb="6">
      <t>シ</t>
    </rPh>
    <rPh sb="6" eb="7">
      <t>モン</t>
    </rPh>
    <rPh sb="7" eb="8">
      <t>シン</t>
    </rPh>
    <rPh sb="12" eb="14">
      <t>バンチ</t>
    </rPh>
    <phoneticPr fontId="3"/>
  </si>
  <si>
    <t>さ160002</t>
    <phoneticPr fontId="3"/>
  </si>
  <si>
    <t>JR埼京線、武蔵野線
武蔵浦和駅
からバスで5分、降車後徒歩6分</t>
    <rPh sb="2" eb="5">
      <t>サイキョウセン</t>
    </rPh>
    <rPh sb="6" eb="10">
      <t>ムサシノセン</t>
    </rPh>
    <rPh sb="11" eb="15">
      <t>ムサシウラワ</t>
    </rPh>
    <rPh sb="15" eb="16">
      <t>エキ</t>
    </rPh>
    <rPh sb="23" eb="24">
      <t>フン</t>
    </rPh>
    <rPh sb="25" eb="27">
      <t>コウシャ</t>
    </rPh>
    <rPh sb="27" eb="28">
      <t>ゴ</t>
    </rPh>
    <rPh sb="28" eb="30">
      <t>トホ</t>
    </rPh>
    <rPh sb="31" eb="32">
      <t>ブン</t>
    </rPh>
    <phoneticPr fontId="3"/>
  </si>
  <si>
    <t>株式会社埼玉育陽会</t>
    <rPh sb="0" eb="4">
      <t>カブシキガイシャ</t>
    </rPh>
    <rPh sb="4" eb="6">
      <t>サイタマ</t>
    </rPh>
    <rPh sb="6" eb="7">
      <t>イク</t>
    </rPh>
    <rPh sb="7" eb="8">
      <t>ヨウ</t>
    </rPh>
    <rPh sb="8" eb="9">
      <t>カイ</t>
    </rPh>
    <phoneticPr fontId="3"/>
  </si>
  <si>
    <t>東京都練馬区北町3-7-19</t>
    <rPh sb="0" eb="3">
      <t>トウキョウト</t>
    </rPh>
    <rPh sb="3" eb="6">
      <t>ネリマク</t>
    </rPh>
    <rPh sb="6" eb="8">
      <t>キタマチ</t>
    </rPh>
    <phoneticPr fontId="3"/>
  </si>
  <si>
    <t>グランドマストアクティブ宮原</t>
    <rPh sb="12" eb="14">
      <t>ミヤハラ</t>
    </rPh>
    <phoneticPr fontId="3"/>
  </si>
  <si>
    <t>宮原町1-697-1</t>
    <rPh sb="0" eb="3">
      <t>ミヤハラチョウ</t>
    </rPh>
    <phoneticPr fontId="3"/>
  </si>
  <si>
    <t>ニューシャトル加茂宮駅から徒歩9分
ＪＲ高崎線宮原駅　徒歩16分</t>
    <rPh sb="7" eb="10">
      <t>カモノミヤ</t>
    </rPh>
    <rPh sb="10" eb="11">
      <t>エキ</t>
    </rPh>
    <rPh sb="13" eb="15">
      <t>トホ</t>
    </rPh>
    <rPh sb="16" eb="17">
      <t>プン</t>
    </rPh>
    <rPh sb="20" eb="23">
      <t>タカサキセン</t>
    </rPh>
    <rPh sb="23" eb="26">
      <t>ミヤハラエキ</t>
    </rPh>
    <rPh sb="27" eb="29">
      <t>トホ</t>
    </rPh>
    <rPh sb="31" eb="32">
      <t>プン</t>
    </rPh>
    <phoneticPr fontId="3"/>
  </si>
  <si>
    <t>宮原町1-697-2</t>
    <rPh sb="0" eb="3">
      <t>ミヤハラチョウ</t>
    </rPh>
    <phoneticPr fontId="3"/>
  </si>
  <si>
    <t>三室1624-1</t>
    <rPh sb="0" eb="2">
      <t>ミムロ</t>
    </rPh>
    <phoneticPr fontId="1"/>
  </si>
  <si>
    <t>定員合計</t>
    <rPh sb="0" eb="2">
      <t>テイイン</t>
    </rPh>
    <rPh sb="2" eb="4">
      <t>ゴウケイ</t>
    </rPh>
    <phoneticPr fontId="3"/>
  </si>
  <si>
    <t>37.13㎡～
70.41㎡</t>
    <phoneticPr fontId="3"/>
  </si>
  <si>
    <t>※　本名簿は、サービス付き高齢者向け住宅情報提供システム（http://www.satsuki-jutaku.jp/）のデータを基に作成しています。
　　 料金等の詳細については、上記情報提供システムにて確認するか、連絡先に問い合せるようお願いいたします。</t>
    <phoneticPr fontId="3"/>
  </si>
  <si>
    <t>ハーウィル東岩槻</t>
    <rPh sb="5" eb="6">
      <t>ヒガシ</t>
    </rPh>
    <rPh sb="6" eb="8">
      <t>イワツキ</t>
    </rPh>
    <phoneticPr fontId="3"/>
  </si>
  <si>
    <t>さ160003</t>
    <phoneticPr fontId="3"/>
  </si>
  <si>
    <t>白馬メディケアサービス株式会社
0480-55-0808</t>
    <rPh sb="0" eb="2">
      <t>ハクバ</t>
    </rPh>
    <rPh sb="11" eb="13">
      <t>カブシキ</t>
    </rPh>
    <rPh sb="13" eb="15">
      <t>ガイシャ</t>
    </rPh>
    <phoneticPr fontId="3"/>
  </si>
  <si>
    <t>19.33㎡～39.20㎡</t>
    <phoneticPr fontId="3"/>
  </si>
  <si>
    <t>24.80㎡～24.85㎡</t>
    <phoneticPr fontId="3"/>
  </si>
  <si>
    <t>東武野田線　東岩槻駅から徒歩５分</t>
    <rPh sb="0" eb="2">
      <t>トウブ</t>
    </rPh>
    <rPh sb="2" eb="5">
      <t>ノダセン</t>
    </rPh>
    <rPh sb="6" eb="7">
      <t>ヒガシ</t>
    </rPh>
    <rPh sb="7" eb="9">
      <t>イワツキ</t>
    </rPh>
    <rPh sb="9" eb="10">
      <t>エキ</t>
    </rPh>
    <rPh sb="12" eb="14">
      <t>トホ</t>
    </rPh>
    <rPh sb="15" eb="16">
      <t>フン</t>
    </rPh>
    <phoneticPr fontId="3"/>
  </si>
  <si>
    <t>埼玉県久喜市間鎌470-1</t>
    <rPh sb="0" eb="3">
      <t>サイタマケン</t>
    </rPh>
    <rPh sb="3" eb="6">
      <t>クキシ</t>
    </rPh>
    <rPh sb="6" eb="7">
      <t>アイダ</t>
    </rPh>
    <rPh sb="7" eb="8">
      <t>カマ</t>
    </rPh>
    <phoneticPr fontId="3"/>
  </si>
  <si>
    <t>グランドマスト西大宮</t>
    <rPh sb="7" eb="8">
      <t>ニシ</t>
    </rPh>
    <rPh sb="8" eb="10">
      <t>オオミヤ</t>
    </rPh>
    <phoneticPr fontId="3"/>
  </si>
  <si>
    <t>さ160004</t>
    <phoneticPr fontId="3"/>
  </si>
  <si>
    <t>積和グランドマスト株式会社
03-5350-3900</t>
    <rPh sb="0" eb="2">
      <t>セキワ</t>
    </rPh>
    <rPh sb="9" eb="11">
      <t>カブシキ</t>
    </rPh>
    <rPh sb="11" eb="13">
      <t>ガイシャ</t>
    </rPh>
    <phoneticPr fontId="3"/>
  </si>
  <si>
    <t>JR川越線　西大宮駅から徒歩10分</t>
    <rPh sb="2" eb="5">
      <t>カワゴエセン</t>
    </rPh>
    <rPh sb="6" eb="7">
      <t>ニシ</t>
    </rPh>
    <rPh sb="7" eb="9">
      <t>オオミヤ</t>
    </rPh>
    <rPh sb="9" eb="10">
      <t>エキ</t>
    </rPh>
    <rPh sb="12" eb="14">
      <t>トホ</t>
    </rPh>
    <rPh sb="16" eb="17">
      <t>フン</t>
    </rPh>
    <phoneticPr fontId="3"/>
  </si>
  <si>
    <t>積和グランドマスト株式会社</t>
    <phoneticPr fontId="3"/>
  </si>
  <si>
    <t>東京都渋谷区代々木2丁目1番1号</t>
    <rPh sb="0" eb="3">
      <t>トウキョウト</t>
    </rPh>
    <rPh sb="3" eb="6">
      <t>シブヤク</t>
    </rPh>
    <rPh sb="6" eb="9">
      <t>ヨヨギ</t>
    </rPh>
    <rPh sb="10" eb="12">
      <t>チョウメ</t>
    </rPh>
    <rPh sb="13" eb="14">
      <t>バン</t>
    </rPh>
    <rPh sb="15" eb="16">
      <t>ゴウ</t>
    </rPh>
    <phoneticPr fontId="3"/>
  </si>
  <si>
    <t>さいたま市指定介護保険特定（一般型特定施設）</t>
    <phoneticPr fontId="3"/>
  </si>
  <si>
    <t>施設までの交通案内</t>
    <phoneticPr fontId="3"/>
  </si>
  <si>
    <t>更新履歴</t>
    <rPh sb="0" eb="2">
      <t>コウシン</t>
    </rPh>
    <rPh sb="2" eb="4">
      <t>リレキ</t>
    </rPh>
    <phoneticPr fontId="3"/>
  </si>
  <si>
    <t>※このセルより右側印刷しない</t>
    <rPh sb="7" eb="9">
      <t>ミギガワ</t>
    </rPh>
    <rPh sb="9" eb="11">
      <t>インサツ</t>
    </rPh>
    <phoneticPr fontId="3"/>
  </si>
  <si>
    <t>-</t>
    <phoneticPr fontId="3"/>
  </si>
  <si>
    <t>H29.1.20 利用料金変更
入居ない居室の家賃減額</t>
    <rPh sb="9" eb="11">
      <t>リヨウ</t>
    </rPh>
    <rPh sb="11" eb="13">
      <t>リョウキン</t>
    </rPh>
    <rPh sb="13" eb="15">
      <t>ヘンコウ</t>
    </rPh>
    <rPh sb="16" eb="18">
      <t>ニュウキョ</t>
    </rPh>
    <rPh sb="20" eb="22">
      <t>キョシツ</t>
    </rPh>
    <rPh sb="23" eb="25">
      <t>ヤチン</t>
    </rPh>
    <rPh sb="25" eb="27">
      <t>ゲンガク</t>
    </rPh>
    <phoneticPr fontId="3"/>
  </si>
  <si>
    <t>内谷6丁目2番26号</t>
    <rPh sb="0" eb="2">
      <t>ウチヤ</t>
    </rPh>
    <rPh sb="3" eb="5">
      <t>チョウメ</t>
    </rPh>
    <rPh sb="6" eb="7">
      <t>バン</t>
    </rPh>
    <rPh sb="9" eb="10">
      <t>ゴウ</t>
    </rPh>
    <phoneticPr fontId="3"/>
  </si>
  <si>
    <t>埼玉県本庄市寿一丁目25番13号</t>
    <rPh sb="0" eb="3">
      <t>サイタマケン</t>
    </rPh>
    <rPh sb="3" eb="5">
      <t>ホンジョウ</t>
    </rPh>
    <rPh sb="5" eb="6">
      <t>シ</t>
    </rPh>
    <rPh sb="6" eb="7">
      <t>コトブキ</t>
    </rPh>
    <rPh sb="7" eb="10">
      <t>イッチョウメ</t>
    </rPh>
    <rPh sb="12" eb="13">
      <t>バン</t>
    </rPh>
    <rPh sb="15" eb="16">
      <t>ゴウ</t>
    </rPh>
    <phoneticPr fontId="3"/>
  </si>
  <si>
    <t>H29.1.20　利用料金変更</t>
    <rPh sb="9" eb="11">
      <t>リヨウ</t>
    </rPh>
    <rPh sb="11" eb="13">
      <t>リョウキン</t>
    </rPh>
    <rPh sb="13" eb="15">
      <t>ヘンコウ</t>
    </rPh>
    <phoneticPr fontId="3"/>
  </si>
  <si>
    <t>さいたま市サービス付き高齢者向け住宅一覧表</t>
    <rPh sb="4" eb="5">
      <t>シ</t>
    </rPh>
    <rPh sb="9" eb="10">
      <t>ツ</t>
    </rPh>
    <rPh sb="11" eb="14">
      <t>コウレイシャ</t>
    </rPh>
    <rPh sb="14" eb="15">
      <t>ム</t>
    </rPh>
    <rPh sb="16" eb="18">
      <t>ジュウタク</t>
    </rPh>
    <phoneticPr fontId="3"/>
  </si>
  <si>
    <t>さいたま市サービス付き高齢者向け住宅開設予定一覧表</t>
    <rPh sb="4" eb="5">
      <t>シ</t>
    </rPh>
    <rPh sb="9" eb="10">
      <t>ツ</t>
    </rPh>
    <rPh sb="11" eb="14">
      <t>コウレイシャ</t>
    </rPh>
    <rPh sb="14" eb="15">
      <t>ム</t>
    </rPh>
    <rPh sb="16" eb="18">
      <t>ジュウタク</t>
    </rPh>
    <rPh sb="18" eb="20">
      <t>カイセツ</t>
    </rPh>
    <rPh sb="20" eb="22">
      <t>ヨテイ</t>
    </rPh>
    <rPh sb="22" eb="24">
      <t>イチラン</t>
    </rPh>
    <phoneticPr fontId="3"/>
  </si>
  <si>
    <t>辻3丁目3番15</t>
    <rPh sb="0" eb="1">
      <t>ツジ</t>
    </rPh>
    <rPh sb="2" eb="4">
      <t>チョウメ</t>
    </rPh>
    <rPh sb="5" eb="6">
      <t>バン</t>
    </rPh>
    <phoneticPr fontId="3"/>
  </si>
  <si>
    <t>さ160005</t>
    <phoneticPr fontId="3"/>
  </si>
  <si>
    <t>堀崎町1591，1592</t>
    <rPh sb="0" eb="3">
      <t>ホリサキチョウ</t>
    </rPh>
    <phoneticPr fontId="3"/>
  </si>
  <si>
    <r>
      <rPr>
        <sz val="10"/>
        <rFont val="ＭＳ Ｐゴシック"/>
        <family val="3"/>
        <charset val="128"/>
      </rPr>
      <t>医療法人社団風凛香　つばさクリニック</t>
    </r>
    <r>
      <rPr>
        <sz val="11"/>
        <rFont val="ＭＳ Ｐゴシック"/>
        <family val="3"/>
        <charset val="128"/>
      </rPr>
      <t xml:space="preserve">
048-682-2839</t>
    </r>
    <phoneticPr fontId="3"/>
  </si>
  <si>
    <t>医療法人社団風凛香
048-682-2839</t>
    <rPh sb="0" eb="2">
      <t>イリョウ</t>
    </rPh>
    <rPh sb="2" eb="4">
      <t>ホウジン</t>
    </rPh>
    <rPh sb="4" eb="6">
      <t>シャダン</t>
    </rPh>
    <rPh sb="6" eb="7">
      <t>フウ</t>
    </rPh>
    <rPh sb="7" eb="8">
      <t>リン</t>
    </rPh>
    <rPh sb="8" eb="9">
      <t>カ</t>
    </rPh>
    <phoneticPr fontId="3"/>
  </si>
  <si>
    <t>18.38㎡</t>
    <phoneticPr fontId="3"/>
  </si>
  <si>
    <t>JR宇都宮線　東大宮駅から　バスで5分降車後2分または徒歩17分</t>
    <rPh sb="2" eb="5">
      <t>ウツノミヤ</t>
    </rPh>
    <rPh sb="5" eb="6">
      <t>セン</t>
    </rPh>
    <rPh sb="7" eb="11">
      <t>ヒガシオオミヤエキ</t>
    </rPh>
    <rPh sb="18" eb="19">
      <t>フン</t>
    </rPh>
    <rPh sb="19" eb="21">
      <t>コウシャ</t>
    </rPh>
    <rPh sb="21" eb="22">
      <t>ゴ</t>
    </rPh>
    <rPh sb="23" eb="24">
      <t>フン</t>
    </rPh>
    <rPh sb="27" eb="29">
      <t>トホ</t>
    </rPh>
    <rPh sb="31" eb="32">
      <t>フン</t>
    </rPh>
    <phoneticPr fontId="3"/>
  </si>
  <si>
    <t>医療法人社団風凛香</t>
    <rPh sb="0" eb="2">
      <t>イリョウ</t>
    </rPh>
    <rPh sb="2" eb="4">
      <t>ホウジン</t>
    </rPh>
    <rPh sb="4" eb="6">
      <t>シャダン</t>
    </rPh>
    <rPh sb="6" eb="7">
      <t>フウ</t>
    </rPh>
    <rPh sb="7" eb="8">
      <t>リン</t>
    </rPh>
    <rPh sb="8" eb="9">
      <t>カ</t>
    </rPh>
    <phoneticPr fontId="3"/>
  </si>
  <si>
    <t>埼玉県さいたま市見沼区東門前43-1</t>
    <rPh sb="0" eb="3">
      <t>サイタマケン</t>
    </rPh>
    <rPh sb="7" eb="8">
      <t>シ</t>
    </rPh>
    <rPh sb="8" eb="10">
      <t>ミヌマ</t>
    </rPh>
    <rPh sb="10" eb="11">
      <t>ク</t>
    </rPh>
    <rPh sb="11" eb="12">
      <t>ヒガシ</t>
    </rPh>
    <rPh sb="12" eb="13">
      <t>モン</t>
    </rPh>
    <rPh sb="13" eb="14">
      <t>マエ</t>
    </rPh>
    <phoneticPr fontId="3"/>
  </si>
  <si>
    <t>エイジフリーハウスさいたま武蔵浦和</t>
    <rPh sb="13" eb="17">
      <t>ムサシウラワ</t>
    </rPh>
    <phoneticPr fontId="3"/>
  </si>
  <si>
    <t>048-691-1166</t>
    <phoneticPr fontId="3"/>
  </si>
  <si>
    <t>株式会社らいふ
048-691-1165</t>
    <rPh sb="0" eb="4">
      <t>カブシキガイシャ</t>
    </rPh>
    <phoneticPr fontId="3"/>
  </si>
  <si>
    <t>浅間町1-181</t>
    <rPh sb="0" eb="3">
      <t>センゲンチョウ</t>
    </rPh>
    <phoneticPr fontId="3"/>
  </si>
  <si>
    <t xml:space="preserve">Ｈ28.9.5　家賃:47,000→45,000円
敷金:94,000円→90,000円 </t>
    <rPh sb="8" eb="10">
      <t>ヤチン</t>
    </rPh>
    <rPh sb="24" eb="25">
      <t>エン</t>
    </rPh>
    <rPh sb="26" eb="28">
      <t>シキキン</t>
    </rPh>
    <rPh sb="35" eb="36">
      <t>エン</t>
    </rPh>
    <rPh sb="43" eb="44">
      <t>エン</t>
    </rPh>
    <phoneticPr fontId="3"/>
  </si>
  <si>
    <t>H28.9.5　家賃：37,000円～54,000円→45,000円～64,000円
敷金74,000円～108,000円→:90,000円～128,000円</t>
    <rPh sb="17" eb="18">
      <t>エン</t>
    </rPh>
    <rPh sb="25" eb="26">
      <t>エン</t>
    </rPh>
    <rPh sb="51" eb="52">
      <t>エン</t>
    </rPh>
    <rPh sb="60" eb="61">
      <t>エン</t>
    </rPh>
    <phoneticPr fontId="3"/>
  </si>
  <si>
    <t>H28.9.5　家賃：47,700円～62,000円→45,000円～72,000円　
敷金95,400円～124,00円→:90,000円～144,000円</t>
    <rPh sb="8" eb="10">
      <t>ヤチン</t>
    </rPh>
    <rPh sb="17" eb="18">
      <t>エン</t>
    </rPh>
    <rPh sb="25" eb="26">
      <t>エン</t>
    </rPh>
    <rPh sb="33" eb="34">
      <t>エン</t>
    </rPh>
    <rPh sb="41" eb="42">
      <t>エン</t>
    </rPh>
    <rPh sb="44" eb="46">
      <t>シキキン</t>
    </rPh>
    <rPh sb="52" eb="53">
      <t>エン</t>
    </rPh>
    <rPh sb="60" eb="61">
      <t>エン</t>
    </rPh>
    <rPh sb="69" eb="70">
      <t>エン</t>
    </rPh>
    <rPh sb="78" eb="79">
      <t>エン</t>
    </rPh>
    <phoneticPr fontId="3"/>
  </si>
  <si>
    <t>H29.1.17　終身建物賃貸借契約の認可有
H29.5.1　登録申請対象戸数66→65</t>
    <rPh sb="9" eb="11">
      <t>シュウシン</t>
    </rPh>
    <rPh sb="11" eb="13">
      <t>タテモノ</t>
    </rPh>
    <rPh sb="13" eb="16">
      <t>チンタイシャク</t>
    </rPh>
    <rPh sb="16" eb="18">
      <t>ケイヤク</t>
    </rPh>
    <rPh sb="19" eb="21">
      <t>ニンカ</t>
    </rPh>
    <rPh sb="21" eb="22">
      <t>アリ</t>
    </rPh>
    <rPh sb="31" eb="33">
      <t>トウロク</t>
    </rPh>
    <rPh sb="33" eb="35">
      <t>シンセイ</t>
    </rPh>
    <rPh sb="35" eb="37">
      <t>タイショウ</t>
    </rPh>
    <rPh sb="37" eb="38">
      <t>ト</t>
    </rPh>
    <rPh sb="38" eb="39">
      <t>スウ</t>
    </rPh>
    <phoneticPr fontId="3"/>
  </si>
  <si>
    <t>H28.11.7　所在地変更
H29.4.13　共益費変更　58,320円→46,500円</t>
    <rPh sb="9" eb="12">
      <t>ショザイチ</t>
    </rPh>
    <rPh sb="12" eb="14">
      <t>ヘンコウ</t>
    </rPh>
    <rPh sb="24" eb="27">
      <t>キョウエキヒ</t>
    </rPh>
    <rPh sb="27" eb="29">
      <t>ヘンコウ</t>
    </rPh>
    <rPh sb="36" eb="37">
      <t>エン</t>
    </rPh>
    <rPh sb="44" eb="45">
      <t>エン</t>
    </rPh>
    <phoneticPr fontId="3"/>
  </si>
  <si>
    <t>パナソニックエイジフリー株式会社
048-872-8150</t>
    <rPh sb="12" eb="16">
      <t>カブシキガイシャ</t>
    </rPh>
    <phoneticPr fontId="3"/>
  </si>
  <si>
    <t>H27.11.6 併設施設に関する記載変更　　武蔵浦和ホームケアクリニック→事務室
施設に関する権限　賃借権⇒なし
H28.7.26　名称変更　カーサ・ラ・ヴィータ武蔵浦和→カーサ・ラ・ヴィータ南浦和
住居表示　317-1他→5-25
案内　北戸田駅から徒歩12分→武蔵浦和駅から車で7分
食事　55,080円→46,650円
家賃　（最低）55,000円、（最高）60,000円→（最低）45,000円、（最高）55,000円
共益費　20,000円→27,000円
H28.12.1　サービス提供の対価：月額46,650円→40,500円
H29.4.11　利用交通手段：JR埼京線　北戸田駅から徒歩20分</t>
    <rPh sb="9" eb="11">
      <t>ヘイセツ</t>
    </rPh>
    <rPh sb="11" eb="13">
      <t>シセツ</t>
    </rPh>
    <rPh sb="14" eb="15">
      <t>カン</t>
    </rPh>
    <rPh sb="17" eb="19">
      <t>キサイ</t>
    </rPh>
    <rPh sb="19" eb="21">
      <t>ヘンコウ</t>
    </rPh>
    <rPh sb="23" eb="27">
      <t>ムサシウラワ</t>
    </rPh>
    <rPh sb="38" eb="41">
      <t>ジムシツ</t>
    </rPh>
    <rPh sb="42" eb="44">
      <t>シセツ</t>
    </rPh>
    <rPh sb="45" eb="46">
      <t>カン</t>
    </rPh>
    <rPh sb="48" eb="50">
      <t>ケンゲン</t>
    </rPh>
    <rPh sb="51" eb="54">
      <t>チンシャクケン</t>
    </rPh>
    <rPh sb="67" eb="69">
      <t>メイショウ</t>
    </rPh>
    <rPh sb="69" eb="71">
      <t>ヘンコウ</t>
    </rPh>
    <rPh sb="82" eb="86">
      <t>ムサシウラワ</t>
    </rPh>
    <rPh sb="97" eb="100">
      <t>ミナミウラワ</t>
    </rPh>
    <rPh sb="101" eb="103">
      <t>ジュウキョ</t>
    </rPh>
    <rPh sb="103" eb="105">
      <t>ヒョウジ</t>
    </rPh>
    <rPh sb="111" eb="112">
      <t>ホカ</t>
    </rPh>
    <rPh sb="118" eb="120">
      <t>アンナイ</t>
    </rPh>
    <rPh sb="121" eb="125">
      <t>キタトダエキ</t>
    </rPh>
    <rPh sb="127" eb="129">
      <t>トホ</t>
    </rPh>
    <rPh sb="131" eb="132">
      <t>フン</t>
    </rPh>
    <rPh sb="133" eb="137">
      <t>ムサシウラワ</t>
    </rPh>
    <rPh sb="137" eb="138">
      <t>エキ</t>
    </rPh>
    <rPh sb="140" eb="141">
      <t>クルマ</t>
    </rPh>
    <rPh sb="143" eb="144">
      <t>フン</t>
    </rPh>
    <rPh sb="145" eb="147">
      <t>ショクジ</t>
    </rPh>
    <rPh sb="154" eb="155">
      <t>エン</t>
    </rPh>
    <rPh sb="162" eb="163">
      <t>エン</t>
    </rPh>
    <rPh sb="164" eb="166">
      <t>ヤチン</t>
    </rPh>
    <rPh sb="168" eb="170">
      <t>サイテイ</t>
    </rPh>
    <rPh sb="177" eb="178">
      <t>エン</t>
    </rPh>
    <rPh sb="180" eb="182">
      <t>サイコウ</t>
    </rPh>
    <rPh sb="189" eb="190">
      <t>エン</t>
    </rPh>
    <rPh sb="192" eb="194">
      <t>サイテイ</t>
    </rPh>
    <rPh sb="201" eb="202">
      <t>エン</t>
    </rPh>
    <rPh sb="204" eb="206">
      <t>サイコウ</t>
    </rPh>
    <rPh sb="213" eb="214">
      <t>エン</t>
    </rPh>
    <rPh sb="215" eb="218">
      <t>キョウエキヒ</t>
    </rPh>
    <rPh sb="225" eb="226">
      <t>エン</t>
    </rPh>
    <rPh sb="233" eb="234">
      <t>エン</t>
    </rPh>
    <rPh sb="248" eb="250">
      <t>テイキョウ</t>
    </rPh>
    <rPh sb="251" eb="253">
      <t>タイカ</t>
    </rPh>
    <rPh sb="254" eb="256">
      <t>ゲツガク</t>
    </rPh>
    <rPh sb="262" eb="263">
      <t>エン</t>
    </rPh>
    <rPh sb="270" eb="271">
      <t>エン</t>
    </rPh>
    <rPh sb="281" eb="283">
      <t>リヨウ</t>
    </rPh>
    <rPh sb="283" eb="285">
      <t>コウツウ</t>
    </rPh>
    <rPh sb="285" eb="287">
      <t>シュダン</t>
    </rPh>
    <rPh sb="290" eb="293">
      <t>サイキョウセン</t>
    </rPh>
    <rPh sb="294" eb="297">
      <t>キタトダ</t>
    </rPh>
    <rPh sb="297" eb="298">
      <t>エキ</t>
    </rPh>
    <rPh sb="300" eb="302">
      <t>トホ</t>
    </rPh>
    <rPh sb="304" eb="305">
      <t>フン</t>
    </rPh>
    <phoneticPr fontId="3"/>
  </si>
  <si>
    <t>JR埼京線　北戸田駅から徒歩20分</t>
    <rPh sb="2" eb="5">
      <t>サイキョウセン</t>
    </rPh>
    <rPh sb="6" eb="9">
      <t>キタトダ</t>
    </rPh>
    <rPh sb="9" eb="10">
      <t>エキ</t>
    </rPh>
    <rPh sb="12" eb="14">
      <t>トホ</t>
    </rPh>
    <rPh sb="16" eb="17">
      <t>フン</t>
    </rPh>
    <phoneticPr fontId="3"/>
  </si>
  <si>
    <t>株式会社やさしい手さいたま南
048-718-0211</t>
    <phoneticPr fontId="3"/>
  </si>
  <si>
    <t>Ｈ27.10.28　所在地変更　南辻22-2　さいたま市都市計画事業江川土地区画整理事業内６８街区８、１４、２０画地→　南区辻22-2
食事の提供　46,020円→44,040円
共益費の概算額　15,000円→20,000円
H29.5.29　電話番号変更：048-876-8760→048-718-0211</t>
    <rPh sb="10" eb="12">
      <t>ショザイ</t>
    </rPh>
    <rPh sb="12" eb="13">
      <t>チ</t>
    </rPh>
    <rPh sb="13" eb="15">
      <t>ヘンコウ</t>
    </rPh>
    <rPh sb="60" eb="62">
      <t>ミナミク</t>
    </rPh>
    <rPh sb="62" eb="63">
      <t>ツジ</t>
    </rPh>
    <rPh sb="68" eb="70">
      <t>ショクジ</t>
    </rPh>
    <rPh sb="71" eb="73">
      <t>テイキョウ</t>
    </rPh>
    <rPh sb="80" eb="81">
      <t>エン</t>
    </rPh>
    <rPh sb="88" eb="89">
      <t>エン</t>
    </rPh>
    <rPh sb="90" eb="93">
      <t>キョウエキヒ</t>
    </rPh>
    <rPh sb="94" eb="96">
      <t>ガイサン</t>
    </rPh>
    <rPh sb="96" eb="97">
      <t>ガク</t>
    </rPh>
    <rPh sb="104" eb="105">
      <t>エン</t>
    </rPh>
    <rPh sb="112" eb="113">
      <t>エン</t>
    </rPh>
    <rPh sb="123" eb="125">
      <t>デンワ</t>
    </rPh>
    <rPh sb="125" eb="127">
      <t>バンゴウ</t>
    </rPh>
    <rPh sb="127" eb="129">
      <t>ヘンコウ</t>
    </rPh>
    <phoneticPr fontId="3"/>
  </si>
  <si>
    <t>埼玉県春日部市東中野33-1</t>
    <rPh sb="3" eb="7">
      <t>カスカベシ</t>
    </rPh>
    <rPh sb="7" eb="10">
      <t>ヒガシナカノ</t>
    </rPh>
    <phoneticPr fontId="3"/>
  </si>
  <si>
    <t>JR埼京線、武蔵野線武蔵浦和駅から徒歩17分
国際興業バス「鎧」バス停から徒歩8分</t>
    <rPh sb="2" eb="5">
      <t>サイキョウセン</t>
    </rPh>
    <rPh sb="6" eb="10">
      <t>ムサシノセン</t>
    </rPh>
    <rPh sb="10" eb="14">
      <t>ムサシウラワ</t>
    </rPh>
    <rPh sb="14" eb="15">
      <t>エキ</t>
    </rPh>
    <rPh sb="17" eb="19">
      <t>トホ</t>
    </rPh>
    <rPh sb="21" eb="22">
      <t>フン</t>
    </rPh>
    <rPh sb="23" eb="25">
      <t>コクサイ</t>
    </rPh>
    <rPh sb="25" eb="27">
      <t>コウギョウ</t>
    </rPh>
    <rPh sb="30" eb="31">
      <t>ヨロイ</t>
    </rPh>
    <rPh sb="34" eb="35">
      <t>テイ</t>
    </rPh>
    <rPh sb="37" eb="39">
      <t>トホ</t>
    </rPh>
    <rPh sb="40" eb="41">
      <t>プン</t>
    </rPh>
    <phoneticPr fontId="3"/>
  </si>
  <si>
    <t>エクラシア東浦和</t>
    <rPh sb="5" eb="8">
      <t>ヒガシウラワ</t>
    </rPh>
    <phoneticPr fontId="3"/>
  </si>
  <si>
    <t>株式会社ウェルオフ
050-6861-5201</t>
    <phoneticPr fontId="3"/>
  </si>
  <si>
    <t>Ｈ２９．２．１有限会社浅子より事業承継</t>
    <rPh sb="7" eb="11">
      <t>ユウゲンガイシャ</t>
    </rPh>
    <rPh sb="11" eb="13">
      <t>アサコ</t>
    </rPh>
    <rPh sb="15" eb="17">
      <t>ジギョウ</t>
    </rPh>
    <rPh sb="17" eb="19">
      <t>ショウケイ</t>
    </rPh>
    <phoneticPr fontId="3"/>
  </si>
  <si>
    <t>彩花の里</t>
    <rPh sb="0" eb="1">
      <t>イロドリ</t>
    </rPh>
    <rPh sb="1" eb="2">
      <t>ハナ</t>
    </rPh>
    <rPh sb="3" eb="4">
      <t>サト</t>
    </rPh>
    <phoneticPr fontId="3"/>
  </si>
  <si>
    <t>H29.6.17 竣工の年月：2018年7月30日→2017年10月30日
入居開始日：2018年8月1日→2017年11月1日
協力医療機関：埼玉メディカルクリニック→削除</t>
    <rPh sb="9" eb="11">
      <t>シュンコウ</t>
    </rPh>
    <rPh sb="12" eb="14">
      <t>ネンゲツ</t>
    </rPh>
    <rPh sb="19" eb="20">
      <t>ネン</t>
    </rPh>
    <rPh sb="21" eb="22">
      <t>ガツ</t>
    </rPh>
    <rPh sb="24" eb="25">
      <t>ニチ</t>
    </rPh>
    <rPh sb="30" eb="31">
      <t>ネン</t>
    </rPh>
    <rPh sb="33" eb="34">
      <t>ガツ</t>
    </rPh>
    <rPh sb="36" eb="37">
      <t>ニチ</t>
    </rPh>
    <rPh sb="38" eb="40">
      <t>ニュウキョ</t>
    </rPh>
    <rPh sb="40" eb="43">
      <t>カイシビ</t>
    </rPh>
    <rPh sb="48" eb="49">
      <t>ネン</t>
    </rPh>
    <rPh sb="50" eb="51">
      <t>ガツ</t>
    </rPh>
    <rPh sb="52" eb="53">
      <t>ニチ</t>
    </rPh>
    <rPh sb="58" eb="59">
      <t>ネン</t>
    </rPh>
    <rPh sb="61" eb="62">
      <t>ガツ</t>
    </rPh>
    <rPh sb="63" eb="64">
      <t>ニチ</t>
    </rPh>
    <rPh sb="65" eb="67">
      <t>キョウリョク</t>
    </rPh>
    <rPh sb="67" eb="69">
      <t>イリョウ</t>
    </rPh>
    <rPh sb="69" eb="71">
      <t>キカン</t>
    </rPh>
    <rPh sb="72" eb="74">
      <t>サイタマ</t>
    </rPh>
    <rPh sb="85" eb="87">
      <t>サクジョ</t>
    </rPh>
    <phoneticPr fontId="3"/>
  </si>
  <si>
    <t>東岩槻5丁目10-5</t>
    <rPh sb="0" eb="1">
      <t>ヒガシ</t>
    </rPh>
    <rPh sb="1" eb="3">
      <t>イワツキ</t>
    </rPh>
    <rPh sb="4" eb="6">
      <t>チョウメ</t>
    </rPh>
    <phoneticPr fontId="3"/>
  </si>
  <si>
    <t>H27.6.11　食事提供の対価（おやつの提供を削除）：48,600→45,360円
高齢者居宅生活支援事業を行う者との連携及び協力を追記。
緊急通報サービス通報先：未定→委託（セコム株式会社）
食事サービスの内容：未定→委託（株式会社LEOC）
H29.6.1　管理者変更
石野　力　→　内藤　淳</t>
    <rPh sb="9" eb="11">
      <t>ショクジ</t>
    </rPh>
    <rPh sb="11" eb="13">
      <t>テイキョウ</t>
    </rPh>
    <rPh sb="14" eb="16">
      <t>タイカ</t>
    </rPh>
    <rPh sb="21" eb="23">
      <t>テイキョウ</t>
    </rPh>
    <rPh sb="24" eb="26">
      <t>サクジョ</t>
    </rPh>
    <rPh sb="41" eb="42">
      <t>エン</t>
    </rPh>
    <rPh sb="43" eb="46">
      <t>コウレイシャ</t>
    </rPh>
    <rPh sb="46" eb="48">
      <t>キョタク</t>
    </rPh>
    <rPh sb="48" eb="50">
      <t>セイカツ</t>
    </rPh>
    <rPh sb="50" eb="52">
      <t>シエン</t>
    </rPh>
    <rPh sb="52" eb="54">
      <t>ジギョウ</t>
    </rPh>
    <rPh sb="55" eb="56">
      <t>オコナ</t>
    </rPh>
    <rPh sb="57" eb="58">
      <t>モノ</t>
    </rPh>
    <rPh sb="60" eb="62">
      <t>レンケイ</t>
    </rPh>
    <rPh sb="62" eb="63">
      <t>オヨ</t>
    </rPh>
    <rPh sb="64" eb="66">
      <t>キョウリョク</t>
    </rPh>
    <rPh sb="67" eb="69">
      <t>ツイキ</t>
    </rPh>
    <rPh sb="71" eb="73">
      <t>キンキュウ</t>
    </rPh>
    <rPh sb="73" eb="75">
      <t>ツウホウ</t>
    </rPh>
    <rPh sb="79" eb="81">
      <t>ツウホウ</t>
    </rPh>
    <rPh sb="81" eb="82">
      <t>サキ</t>
    </rPh>
    <rPh sb="83" eb="85">
      <t>ミテイ</t>
    </rPh>
    <rPh sb="86" eb="88">
      <t>イタク</t>
    </rPh>
    <rPh sb="92" eb="94">
      <t>カブシキ</t>
    </rPh>
    <rPh sb="94" eb="96">
      <t>カイシャ</t>
    </rPh>
    <rPh sb="98" eb="100">
      <t>ショクジ</t>
    </rPh>
    <rPh sb="105" eb="107">
      <t>ナイヨウ</t>
    </rPh>
    <rPh sb="108" eb="110">
      <t>ミテイ</t>
    </rPh>
    <rPh sb="111" eb="113">
      <t>イタク</t>
    </rPh>
    <rPh sb="114" eb="116">
      <t>カブシキ</t>
    </rPh>
    <rPh sb="116" eb="118">
      <t>カイシャ</t>
    </rPh>
    <rPh sb="133" eb="136">
      <t>カンリシャ</t>
    </rPh>
    <rPh sb="136" eb="138">
      <t>ヘンコウ</t>
    </rPh>
    <rPh sb="139" eb="141">
      <t>イシノ</t>
    </rPh>
    <rPh sb="142" eb="143">
      <t>チカラ</t>
    </rPh>
    <rPh sb="146" eb="148">
      <t>ナイトウ</t>
    </rPh>
    <rPh sb="149" eb="150">
      <t>ジュン</t>
    </rPh>
    <phoneticPr fontId="3"/>
  </si>
  <si>
    <r>
      <t>336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0017</t>
    </r>
    <phoneticPr fontId="3"/>
  </si>
  <si>
    <r>
      <t>336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0042</t>
    </r>
    <phoneticPr fontId="3"/>
  </si>
  <si>
    <t>331-0822</t>
    <phoneticPr fontId="3"/>
  </si>
  <si>
    <r>
      <t>337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0041</t>
    </r>
    <phoneticPr fontId="3"/>
  </si>
  <si>
    <r>
      <t>336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0917</t>
    </r>
    <phoneticPr fontId="3"/>
  </si>
  <si>
    <r>
      <t>337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0008</t>
    </r>
    <phoneticPr fontId="3"/>
  </si>
  <si>
    <r>
      <t>330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0074</t>
    </r>
    <phoneticPr fontId="3"/>
  </si>
  <si>
    <r>
      <t>336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0932</t>
    </r>
    <phoneticPr fontId="3"/>
  </si>
  <si>
    <r>
      <t>336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0031</t>
    </r>
    <phoneticPr fontId="3"/>
  </si>
  <si>
    <r>
      <t>339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0056</t>
    </r>
    <phoneticPr fontId="3"/>
  </si>
  <si>
    <r>
      <t>336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0926</t>
    </r>
    <phoneticPr fontId="3"/>
  </si>
  <si>
    <r>
      <t>330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0055</t>
    </r>
    <phoneticPr fontId="3"/>
  </si>
  <si>
    <r>
      <t>338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0013</t>
    </r>
    <phoneticPr fontId="3"/>
  </si>
  <si>
    <r>
      <t>331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0813</t>
    </r>
    <phoneticPr fontId="3"/>
  </si>
  <si>
    <r>
      <t>337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0014</t>
    </r>
    <phoneticPr fontId="3"/>
  </si>
  <si>
    <r>
      <t>338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0832</t>
    </r>
    <phoneticPr fontId="3"/>
  </si>
  <si>
    <r>
      <t>337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0043</t>
    </r>
    <phoneticPr fontId="3"/>
  </si>
  <si>
    <r>
      <t>330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0042</t>
    </r>
    <phoneticPr fontId="3"/>
  </si>
  <si>
    <r>
      <t>338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0012</t>
    </r>
    <phoneticPr fontId="3"/>
  </si>
  <si>
    <r>
      <t>337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0052</t>
    </r>
    <phoneticPr fontId="3"/>
  </si>
  <si>
    <r>
      <t>336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0911</t>
    </r>
    <phoneticPr fontId="3"/>
  </si>
  <si>
    <r>
      <t>337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0042</t>
    </r>
    <phoneticPr fontId="3"/>
  </si>
  <si>
    <r>
      <t>337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0006</t>
    </r>
    <phoneticPr fontId="3"/>
  </si>
  <si>
    <r>
      <t>336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0963</t>
    </r>
    <phoneticPr fontId="3"/>
  </si>
  <si>
    <r>
      <t>338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0006</t>
    </r>
    <phoneticPr fontId="3"/>
  </si>
  <si>
    <r>
      <t>331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0823</t>
    </r>
    <phoneticPr fontId="3"/>
  </si>
  <si>
    <r>
      <t>336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0035</t>
    </r>
    <phoneticPr fontId="3"/>
  </si>
  <si>
    <r>
      <t>331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0047</t>
    </r>
    <phoneticPr fontId="3"/>
  </si>
  <si>
    <r>
      <t>330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0856</t>
    </r>
    <phoneticPr fontId="3"/>
  </si>
  <si>
    <r>
      <t>336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0922</t>
    </r>
    <phoneticPr fontId="3"/>
  </si>
  <si>
    <r>
      <t>330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0843</t>
    </r>
    <phoneticPr fontId="3"/>
  </si>
  <si>
    <t>331-0812</t>
    <phoneticPr fontId="3"/>
  </si>
  <si>
    <r>
      <t>331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0804</t>
    </r>
    <phoneticPr fontId="3"/>
  </si>
  <si>
    <t>331-0825</t>
    <phoneticPr fontId="3"/>
  </si>
  <si>
    <t>331-0052</t>
    <phoneticPr fontId="3"/>
  </si>
  <si>
    <t>331-0802</t>
    <phoneticPr fontId="3"/>
  </si>
  <si>
    <t>336-0026</t>
    <phoneticPr fontId="3"/>
  </si>
  <si>
    <t>331-0804</t>
    <phoneticPr fontId="3"/>
  </si>
  <si>
    <t>339-0062</t>
    <phoneticPr fontId="3"/>
  </si>
  <si>
    <t>338-0823</t>
    <phoneticPr fontId="3"/>
  </si>
  <si>
    <t>338-0811</t>
    <phoneticPr fontId="3"/>
  </si>
  <si>
    <t>338-0812</t>
    <phoneticPr fontId="3"/>
  </si>
  <si>
    <t>337-0051</t>
    <phoneticPr fontId="3"/>
  </si>
  <si>
    <t>338‐0011</t>
    <phoneticPr fontId="3"/>
  </si>
  <si>
    <t>330-0842</t>
    <phoneticPr fontId="3"/>
  </si>
  <si>
    <r>
      <t>330</t>
    </r>
    <r>
      <rPr>
        <sz val="11"/>
        <rFont val="ＭＳ Ｐゴシック"/>
        <family val="3"/>
        <charset val="128"/>
      </rPr>
      <t>-</t>
    </r>
    <r>
      <rPr>
        <sz val="11"/>
        <rFont val="ＭＳ Ｐゴシック"/>
        <family val="3"/>
        <charset val="128"/>
      </rPr>
      <t>0064</t>
    </r>
    <phoneticPr fontId="3"/>
  </si>
  <si>
    <t>336-0034</t>
    <phoneticPr fontId="3"/>
  </si>
  <si>
    <t>339-0005</t>
    <phoneticPr fontId="3"/>
  </si>
  <si>
    <t>H29.4.26　名称変更：「エイジフリーハウスさいたま内谷」から「エイジフリーハウスさいたま武蔵浦和」に変更
H29.5.17　家賃：75,000～84,000円→79,000円～117,000円
H29.6.14　役員変更：和久定信、斉藤裕之、北村光、坂口哲也、森田浩一の削除
片山栄一、茂木稔の追加</t>
    <rPh sb="9" eb="11">
      <t>メイショウ</t>
    </rPh>
    <rPh sb="11" eb="13">
      <t>ヘンコウ</t>
    </rPh>
    <rPh sb="28" eb="30">
      <t>ウチヤ</t>
    </rPh>
    <rPh sb="53" eb="55">
      <t>ヘンコウ</t>
    </rPh>
    <rPh sb="65" eb="67">
      <t>ヤチン</t>
    </rPh>
    <rPh sb="81" eb="82">
      <t>エン</t>
    </rPh>
    <rPh sb="89" eb="90">
      <t>エン</t>
    </rPh>
    <rPh sb="98" eb="99">
      <t>エン</t>
    </rPh>
    <rPh sb="109" eb="111">
      <t>ヤクイン</t>
    </rPh>
    <rPh sb="111" eb="113">
      <t>ヘンコウ</t>
    </rPh>
    <rPh sb="114" eb="115">
      <t>ワ</t>
    </rPh>
    <rPh sb="115" eb="116">
      <t>ヒサ</t>
    </rPh>
    <rPh sb="116" eb="117">
      <t>テイ</t>
    </rPh>
    <rPh sb="117" eb="118">
      <t>シン</t>
    </rPh>
    <rPh sb="119" eb="121">
      <t>サイトウ</t>
    </rPh>
    <rPh sb="121" eb="123">
      <t>ヒロユキ</t>
    </rPh>
    <rPh sb="124" eb="126">
      <t>キタムラ</t>
    </rPh>
    <rPh sb="126" eb="127">
      <t>ヒカル</t>
    </rPh>
    <rPh sb="128" eb="130">
      <t>サカグチ</t>
    </rPh>
    <rPh sb="130" eb="132">
      <t>テツヤ</t>
    </rPh>
    <rPh sb="133" eb="135">
      <t>モリタ</t>
    </rPh>
    <rPh sb="135" eb="137">
      <t>コウイチ</t>
    </rPh>
    <rPh sb="138" eb="140">
      <t>サクジョ</t>
    </rPh>
    <rPh sb="141" eb="143">
      <t>カタヤマ</t>
    </rPh>
    <rPh sb="143" eb="145">
      <t>エイイチ</t>
    </rPh>
    <rPh sb="146" eb="148">
      <t>モギ</t>
    </rPh>
    <rPh sb="148" eb="149">
      <t>ミノル</t>
    </rPh>
    <rPh sb="150" eb="152">
      <t>ツイカ</t>
    </rPh>
    <phoneticPr fontId="3"/>
  </si>
  <si>
    <t>株式会社埼玉育陽会
03-3931-1101</t>
    <rPh sb="0" eb="4">
      <t>カブシキガイシャ</t>
    </rPh>
    <rPh sb="4" eb="6">
      <t>サイタマ</t>
    </rPh>
    <rPh sb="6" eb="7">
      <t>イク</t>
    </rPh>
    <rPh sb="7" eb="8">
      <t>ヨウ</t>
    </rPh>
    <rPh sb="8" eb="9">
      <t>カイ</t>
    </rPh>
    <phoneticPr fontId="3"/>
  </si>
  <si>
    <t>エクラシア岩槻</t>
    <rPh sb="5" eb="7">
      <t>イワツキ</t>
    </rPh>
    <phoneticPr fontId="3"/>
  </si>
  <si>
    <t>南平野3-24-1</t>
    <rPh sb="0" eb="1">
      <t>ミナミ</t>
    </rPh>
    <rPh sb="1" eb="3">
      <t>ヒラノ</t>
    </rPh>
    <phoneticPr fontId="3"/>
  </si>
  <si>
    <t>37.22㎡～61.58㎡</t>
    <phoneticPr fontId="3"/>
  </si>
  <si>
    <t>18.30㎡～18.91㎡</t>
    <phoneticPr fontId="3"/>
  </si>
  <si>
    <t>東武野田線　東岩槻駅からバスで5分　降車後2分または徒歩20分</t>
    <rPh sb="0" eb="2">
      <t>トウブ</t>
    </rPh>
    <rPh sb="2" eb="5">
      <t>ノダセン</t>
    </rPh>
    <rPh sb="6" eb="7">
      <t>ヒガシ</t>
    </rPh>
    <rPh sb="7" eb="9">
      <t>イワツキ</t>
    </rPh>
    <rPh sb="9" eb="10">
      <t>エキ</t>
    </rPh>
    <rPh sb="16" eb="17">
      <t>フン</t>
    </rPh>
    <rPh sb="18" eb="20">
      <t>コウシャ</t>
    </rPh>
    <rPh sb="20" eb="21">
      <t>ゴ</t>
    </rPh>
    <rPh sb="22" eb="23">
      <t>フン</t>
    </rPh>
    <rPh sb="26" eb="28">
      <t>トホ</t>
    </rPh>
    <rPh sb="30" eb="31">
      <t>フン</t>
    </rPh>
    <phoneticPr fontId="3"/>
  </si>
  <si>
    <t>H29.7.14
・食事の提供：委託→自ら
・入居ない居室の家賃変更
　24.80㎡（２７戸）　95.000円
　　　　　 （１２戸）　98.000円
　24.85㎡（３２戸）　98.000円
　　　　　 （２　戸）　95.000円</t>
    <rPh sb="10" eb="12">
      <t>ショクジ</t>
    </rPh>
    <rPh sb="13" eb="15">
      <t>テイキョウ</t>
    </rPh>
    <rPh sb="16" eb="18">
      <t>イタク</t>
    </rPh>
    <rPh sb="19" eb="20">
      <t>ミズカ</t>
    </rPh>
    <rPh sb="23" eb="25">
      <t>ニュウキョ</t>
    </rPh>
    <rPh sb="27" eb="29">
      <t>キョシツ</t>
    </rPh>
    <rPh sb="30" eb="32">
      <t>ヤチン</t>
    </rPh>
    <rPh sb="32" eb="34">
      <t>ヘンコウ</t>
    </rPh>
    <rPh sb="45" eb="46">
      <t>ト</t>
    </rPh>
    <rPh sb="54" eb="55">
      <t>エン</t>
    </rPh>
    <rPh sb="65" eb="66">
      <t>ト</t>
    </rPh>
    <rPh sb="74" eb="75">
      <t>エン</t>
    </rPh>
    <rPh sb="86" eb="87">
      <t>ト</t>
    </rPh>
    <rPh sb="95" eb="96">
      <t>エン</t>
    </rPh>
    <rPh sb="106" eb="107">
      <t>ト</t>
    </rPh>
    <rPh sb="115" eb="116">
      <t>エン</t>
    </rPh>
    <phoneticPr fontId="3"/>
  </si>
  <si>
    <t>至誠ノ杜</t>
    <rPh sb="0" eb="1">
      <t>イタ</t>
    </rPh>
    <rPh sb="1" eb="2">
      <t>マコト</t>
    </rPh>
    <rPh sb="3" eb="4">
      <t>モリ</t>
    </rPh>
    <phoneticPr fontId="3"/>
  </si>
  <si>
    <t>H28.3.8　施設名変更
至誠の杜　壱番館　→　至誠ノ杜</t>
    <rPh sb="8" eb="10">
      <t>シセツ</t>
    </rPh>
    <rPh sb="10" eb="11">
      <t>メイ</t>
    </rPh>
    <rPh sb="11" eb="13">
      <t>ヘンコウ</t>
    </rPh>
    <rPh sb="14" eb="16">
      <t>シセイ</t>
    </rPh>
    <rPh sb="17" eb="18">
      <t>モリ</t>
    </rPh>
    <rPh sb="19" eb="20">
      <t>イチ</t>
    </rPh>
    <rPh sb="20" eb="22">
      <t>バンカン</t>
    </rPh>
    <rPh sb="25" eb="27">
      <t>シセイ</t>
    </rPh>
    <rPh sb="28" eb="29">
      <t>モリ</t>
    </rPh>
    <phoneticPr fontId="3"/>
  </si>
  <si>
    <t>パナソニックエイジフリー株式会社</t>
    <phoneticPr fontId="3"/>
  </si>
  <si>
    <t>H29.2.1　食事の提供サービスの内容　株式会社アスモフードサービス→株式会社ＬＥＯＣ
健康管理サービス内容　（追加）南浦和駅　町田クリニック、ラビット歯科、三愛病院</t>
    <rPh sb="8" eb="10">
      <t>ショクジ</t>
    </rPh>
    <rPh sb="11" eb="13">
      <t>テイキョウ</t>
    </rPh>
    <rPh sb="18" eb="20">
      <t>ナイヨウ</t>
    </rPh>
    <rPh sb="21" eb="25">
      <t>カブシキガイシャ</t>
    </rPh>
    <rPh sb="36" eb="40">
      <t>カブシキガイシャ</t>
    </rPh>
    <rPh sb="45" eb="47">
      <t>ケンコウ</t>
    </rPh>
    <rPh sb="47" eb="49">
      <t>カンリ</t>
    </rPh>
    <rPh sb="53" eb="55">
      <t>ナイヨウ</t>
    </rPh>
    <rPh sb="57" eb="59">
      <t>ツイカ</t>
    </rPh>
    <rPh sb="60" eb="64">
      <t>ミナミウラワエキ</t>
    </rPh>
    <rPh sb="65" eb="67">
      <t>マチダ</t>
    </rPh>
    <rPh sb="77" eb="79">
      <t>シカ</t>
    </rPh>
    <rPh sb="80" eb="82">
      <t>サンアイ</t>
    </rPh>
    <rPh sb="82" eb="84">
      <t>ビョウイン</t>
    </rPh>
    <phoneticPr fontId="3"/>
  </si>
  <si>
    <t>芝原1丁目13-5</t>
    <rPh sb="0" eb="1">
      <t>シバ</t>
    </rPh>
    <rPh sb="1" eb="2">
      <t>ハラ</t>
    </rPh>
    <rPh sb="3" eb="5">
      <t>チョウメ</t>
    </rPh>
    <phoneticPr fontId="1"/>
  </si>
  <si>
    <t xml:space="preserve">京浜東北線 浦和駅から バスで18分 降車後、徒歩1分
武蔵野線　東浦和駅から　バスで15分降車後、徒歩3分
</t>
    <rPh sb="28" eb="32">
      <t>ムサシノセン</t>
    </rPh>
    <rPh sb="33" eb="36">
      <t>ヒガシウラワ</t>
    </rPh>
    <rPh sb="36" eb="37">
      <t>エキ</t>
    </rPh>
    <rPh sb="45" eb="46">
      <t>フン</t>
    </rPh>
    <rPh sb="46" eb="48">
      <t>コウシャ</t>
    </rPh>
    <rPh sb="48" eb="49">
      <t>ゴ</t>
    </rPh>
    <rPh sb="50" eb="52">
      <t>トホ</t>
    </rPh>
    <rPh sb="53" eb="54">
      <t>プン</t>
    </rPh>
    <phoneticPr fontId="3"/>
  </si>
  <si>
    <t>アヴィラージュ大宮南中野</t>
    <rPh sb="7" eb="9">
      <t>オオミヤ</t>
    </rPh>
    <rPh sb="9" eb="10">
      <t>ミナミ</t>
    </rPh>
    <rPh sb="10" eb="12">
      <t>ナカノ</t>
    </rPh>
    <phoneticPr fontId="3"/>
  </si>
  <si>
    <t>南中野429-1</t>
    <rPh sb="0" eb="1">
      <t>ミナミ</t>
    </rPh>
    <rPh sb="1" eb="3">
      <t>ナカノ</t>
    </rPh>
    <phoneticPr fontId="3"/>
  </si>
  <si>
    <t>株式会社はれコーポレーション
086-803-5080</t>
    <rPh sb="0" eb="4">
      <t>カブシキガイシャ</t>
    </rPh>
    <phoneticPr fontId="3"/>
  </si>
  <si>
    <t>18.00㎡～19.20㎡</t>
    <phoneticPr fontId="3"/>
  </si>
  <si>
    <t>ＪＲ大宮駅からバスで10分　降車後1分</t>
    <rPh sb="2" eb="4">
      <t>オオミヤ</t>
    </rPh>
    <rPh sb="4" eb="5">
      <t>エキ</t>
    </rPh>
    <rPh sb="12" eb="13">
      <t>フン</t>
    </rPh>
    <rPh sb="14" eb="16">
      <t>コウシャ</t>
    </rPh>
    <rPh sb="16" eb="17">
      <t>ゴ</t>
    </rPh>
    <rPh sb="18" eb="19">
      <t>フン</t>
    </rPh>
    <phoneticPr fontId="3"/>
  </si>
  <si>
    <t>（株）はれコーポレーション</t>
    <rPh sb="1" eb="2">
      <t>カブ</t>
    </rPh>
    <phoneticPr fontId="3"/>
  </si>
  <si>
    <t>岡山県岡山市北区表町1-5-1</t>
    <rPh sb="0" eb="3">
      <t>オカヤマケン</t>
    </rPh>
    <rPh sb="3" eb="6">
      <t>オカヤマシ</t>
    </rPh>
    <rPh sb="6" eb="8">
      <t>キタク</t>
    </rPh>
    <rPh sb="8" eb="9">
      <t>オモテ</t>
    </rPh>
    <rPh sb="9" eb="10">
      <t>マチ</t>
    </rPh>
    <phoneticPr fontId="3"/>
  </si>
  <si>
    <t>H29.10.13　食事の提供：自ら→委託
緊急通報サービスの内容：記載無→ナースコール（事務所及び職員PHS）約３分以内に対応
家賃：(最低）45,000円</t>
    <rPh sb="10" eb="12">
      <t>ショクジ</t>
    </rPh>
    <rPh sb="13" eb="15">
      <t>テイキョウ</t>
    </rPh>
    <rPh sb="16" eb="17">
      <t>ミズカ</t>
    </rPh>
    <rPh sb="19" eb="21">
      <t>イタク</t>
    </rPh>
    <rPh sb="22" eb="24">
      <t>キンキュウ</t>
    </rPh>
    <rPh sb="24" eb="26">
      <t>ツウホウ</t>
    </rPh>
    <rPh sb="31" eb="33">
      <t>ナイヨウ</t>
    </rPh>
    <rPh sb="34" eb="36">
      <t>キサイ</t>
    </rPh>
    <rPh sb="36" eb="37">
      <t>ナシ</t>
    </rPh>
    <rPh sb="45" eb="47">
      <t>ジム</t>
    </rPh>
    <rPh sb="47" eb="48">
      <t>ショ</t>
    </rPh>
    <rPh sb="48" eb="49">
      <t>オヨ</t>
    </rPh>
    <rPh sb="50" eb="52">
      <t>ショクイン</t>
    </rPh>
    <rPh sb="56" eb="57">
      <t>ヤク</t>
    </rPh>
    <rPh sb="58" eb="59">
      <t>フン</t>
    </rPh>
    <rPh sb="59" eb="61">
      <t>イナイ</t>
    </rPh>
    <rPh sb="62" eb="64">
      <t>タイオウ</t>
    </rPh>
    <rPh sb="65" eb="67">
      <t>ヤチン</t>
    </rPh>
    <rPh sb="69" eb="71">
      <t>サイテイ</t>
    </rPh>
    <rPh sb="78" eb="79">
      <t>エン</t>
    </rPh>
    <phoneticPr fontId="3"/>
  </si>
  <si>
    <t>ケアガーデン岩槻</t>
    <rPh sb="6" eb="8">
      <t>イワツキ</t>
    </rPh>
    <phoneticPr fontId="1"/>
  </si>
  <si>
    <t>株式会社ケアメディカル</t>
    <rPh sb="0" eb="4">
      <t>カブシキガイシャ</t>
    </rPh>
    <phoneticPr fontId="3"/>
  </si>
  <si>
    <t>H29.10.1　施設名変更</t>
    <rPh sb="9" eb="11">
      <t>シセツ</t>
    </rPh>
    <rPh sb="11" eb="12">
      <t>メイ</t>
    </rPh>
    <rPh sb="12" eb="14">
      <t>ヘンコウ</t>
    </rPh>
    <phoneticPr fontId="3"/>
  </si>
  <si>
    <t>千葉県千葉市若葉区高品250‐1</t>
    <rPh sb="0" eb="3">
      <t>チバケン</t>
    </rPh>
    <rPh sb="3" eb="6">
      <t>チバシ</t>
    </rPh>
    <rPh sb="6" eb="9">
      <t>ワカバク</t>
    </rPh>
    <rPh sb="9" eb="11">
      <t>タカシナ</t>
    </rPh>
    <phoneticPr fontId="3"/>
  </si>
  <si>
    <t>株式会社トミオケア
043-309-5617</t>
    <phoneticPr fontId="3"/>
  </si>
  <si>
    <t xml:space="preserve">・H27.4.18運営主体の所在地変更「1614番地14→1622番地4」
・開設予定日変更が発覚H27.9.1→H27.11.1
・H27.12.17生活相談15,000円→10,000円、共益費35,000円→30,000円
・H28.1.1付　特定施設化、料金変更（状・生10,800円、食26,880円、共益35,400円
・Ｈ29.10.1運営主体の所在地変更：千葉県千葉市花見川区犢橋町1622番地4→千葉市若葉区高品250-1
電話番号変更：043-259-1301→043-309-5617
</t>
    <rPh sb="9" eb="11">
      <t>ウンエイ</t>
    </rPh>
    <rPh sb="11" eb="13">
      <t>シュタイ</t>
    </rPh>
    <rPh sb="14" eb="17">
      <t>ショザイチ</t>
    </rPh>
    <rPh sb="17" eb="19">
      <t>ヘンコウ</t>
    </rPh>
    <rPh sb="39" eb="41">
      <t>カイセツ</t>
    </rPh>
    <rPh sb="41" eb="44">
      <t>ヨテイビ</t>
    </rPh>
    <rPh sb="44" eb="46">
      <t>ヘンコウ</t>
    </rPh>
    <rPh sb="47" eb="49">
      <t>ハッカク</t>
    </rPh>
    <rPh sb="76" eb="78">
      <t>セイカツ</t>
    </rPh>
    <rPh sb="78" eb="80">
      <t>ソウダン</t>
    </rPh>
    <rPh sb="82" eb="87">
      <t>０００エン</t>
    </rPh>
    <rPh sb="90" eb="95">
      <t>０００エン</t>
    </rPh>
    <rPh sb="96" eb="99">
      <t>キョウエキヒ</t>
    </rPh>
    <rPh sb="101" eb="106">
      <t>０００エン</t>
    </rPh>
    <rPh sb="109" eb="114">
      <t>０００エン</t>
    </rPh>
    <rPh sb="123" eb="124">
      <t>ヅケ</t>
    </rPh>
    <rPh sb="125" eb="127">
      <t>トクテイ</t>
    </rPh>
    <rPh sb="127" eb="129">
      <t>シセツ</t>
    </rPh>
    <rPh sb="129" eb="130">
      <t>カ</t>
    </rPh>
    <rPh sb="131" eb="133">
      <t>リョウキン</t>
    </rPh>
    <rPh sb="133" eb="135">
      <t>ヘンコウ</t>
    </rPh>
    <rPh sb="136" eb="137">
      <t>ジョウ</t>
    </rPh>
    <rPh sb="138" eb="139">
      <t>セイ</t>
    </rPh>
    <rPh sb="141" eb="146">
      <t>８００エン</t>
    </rPh>
    <rPh sb="147" eb="148">
      <t>ショク</t>
    </rPh>
    <rPh sb="150" eb="155">
      <t>８８０エン</t>
    </rPh>
    <rPh sb="175" eb="177">
      <t>ウンエイ</t>
    </rPh>
    <rPh sb="177" eb="179">
      <t>シュタイ</t>
    </rPh>
    <rPh sb="180" eb="183">
      <t>ショザイチ</t>
    </rPh>
    <rPh sb="183" eb="185">
      <t>ヘンコウ</t>
    </rPh>
    <rPh sb="207" eb="210">
      <t>チバシ</t>
    </rPh>
    <rPh sb="210" eb="213">
      <t>ワカバク</t>
    </rPh>
    <rPh sb="213" eb="214">
      <t>タカ</t>
    </rPh>
    <rPh sb="214" eb="215">
      <t>ヒン</t>
    </rPh>
    <rPh sb="221" eb="223">
      <t>デンワ</t>
    </rPh>
    <rPh sb="223" eb="225">
      <t>バンゴウ</t>
    </rPh>
    <rPh sb="225" eb="227">
      <t>ヘンコウ</t>
    </rPh>
    <phoneticPr fontId="3"/>
  </si>
  <si>
    <t>エクラシア指扇</t>
    <rPh sb="5" eb="7">
      <t>サシオウギ</t>
    </rPh>
    <phoneticPr fontId="3"/>
  </si>
  <si>
    <t>さ17000１</t>
    <phoneticPr fontId="3"/>
  </si>
  <si>
    <t>さ170002</t>
  </si>
  <si>
    <t>さ170003</t>
  </si>
  <si>
    <t>土屋36-1</t>
    <rPh sb="0" eb="2">
      <t>ツチヤ</t>
    </rPh>
    <phoneticPr fontId="3"/>
  </si>
  <si>
    <t>18.60㎡～19.22㎡</t>
    <phoneticPr fontId="3"/>
  </si>
  <si>
    <t>ＪＲ川越線 指扇駅から バスで 14 分 降車後、徒歩 3 分  または徒歩 20 分</t>
    <phoneticPr fontId="3"/>
  </si>
  <si>
    <t>H29.11.13入居契約書の条文変更</t>
    <rPh sb="9" eb="11">
      <t>ニュウキョ</t>
    </rPh>
    <rPh sb="11" eb="13">
      <t>ケイヤク</t>
    </rPh>
    <rPh sb="13" eb="14">
      <t>ショ</t>
    </rPh>
    <rPh sb="15" eb="17">
      <t>ジョウブン</t>
    </rPh>
    <rPh sb="17" eb="19">
      <t>ヘンコウ</t>
    </rPh>
    <phoneticPr fontId="3"/>
  </si>
  <si>
    <t>西大宮3丁目40番地2</t>
    <rPh sb="0" eb="1">
      <t>ニシ</t>
    </rPh>
    <rPh sb="1" eb="3">
      <t>オオミヤ</t>
    </rPh>
    <rPh sb="4" eb="6">
      <t>チョウメ</t>
    </rPh>
    <rPh sb="8" eb="10">
      <t>バンチ</t>
    </rPh>
    <phoneticPr fontId="3"/>
  </si>
  <si>
    <t>HITOWAケアサービス（株）</t>
    <rPh sb="13" eb="14">
      <t>カブ</t>
    </rPh>
    <phoneticPr fontId="1"/>
  </si>
  <si>
    <t>東京都港区六本木1丁目4番5号</t>
    <rPh sb="0" eb="3">
      <t>トウキョウト</t>
    </rPh>
    <rPh sb="3" eb="5">
      <t>ミナトク</t>
    </rPh>
    <rPh sb="5" eb="8">
      <t>ロッポンギ</t>
    </rPh>
    <rPh sb="9" eb="11">
      <t>チョウメ</t>
    </rPh>
    <rPh sb="12" eb="13">
      <t>バン</t>
    </rPh>
    <rPh sb="14" eb="15">
      <t>ゴウ</t>
    </rPh>
    <phoneticPr fontId="3"/>
  </si>
  <si>
    <t>イリーゼ西大宮
03-6632-7702</t>
    <phoneticPr fontId="3"/>
  </si>
  <si>
    <t>H27.9.1　住所地確定
家賃変更　一律→49,000円プラン創設
H29.9.1共益費　54,000円→50,000円
H29.11.1　住宅事業を行う者、住宅事業を行う者の事務所　変更前：長谷川介護サービス（株）03-5956-3932→HITOWAケアサービス（株）03-6632-7702</t>
    <rPh sb="8" eb="10">
      <t>ジュウショ</t>
    </rPh>
    <rPh sb="10" eb="11">
      <t>チ</t>
    </rPh>
    <rPh sb="11" eb="13">
      <t>カクテイ</t>
    </rPh>
    <rPh sb="14" eb="16">
      <t>ヤチン</t>
    </rPh>
    <rPh sb="16" eb="18">
      <t>ヘンコウ</t>
    </rPh>
    <rPh sb="19" eb="21">
      <t>イチリツ</t>
    </rPh>
    <rPh sb="28" eb="29">
      <t>エン</t>
    </rPh>
    <rPh sb="32" eb="34">
      <t>ソウセツ</t>
    </rPh>
    <rPh sb="42" eb="45">
      <t>キョウエキヒ</t>
    </rPh>
    <rPh sb="52" eb="53">
      <t>エン</t>
    </rPh>
    <rPh sb="60" eb="61">
      <t>エン</t>
    </rPh>
    <rPh sb="71" eb="73">
      <t>ジュウタク</t>
    </rPh>
    <rPh sb="73" eb="75">
      <t>ジギョウ</t>
    </rPh>
    <rPh sb="76" eb="77">
      <t>オコナ</t>
    </rPh>
    <rPh sb="78" eb="79">
      <t>モノ</t>
    </rPh>
    <rPh sb="80" eb="84">
      <t>ジュウタクジギョウ</t>
    </rPh>
    <rPh sb="85" eb="86">
      <t>オコナ</t>
    </rPh>
    <rPh sb="87" eb="88">
      <t>モノ</t>
    </rPh>
    <rPh sb="89" eb="91">
      <t>ジム</t>
    </rPh>
    <rPh sb="91" eb="92">
      <t>ショ</t>
    </rPh>
    <rPh sb="93" eb="95">
      <t>ヘンコウ</t>
    </rPh>
    <rPh sb="95" eb="96">
      <t>マエ</t>
    </rPh>
    <rPh sb="97" eb="100">
      <t>ハセガワ</t>
    </rPh>
    <rPh sb="100" eb="102">
      <t>カイゴ</t>
    </rPh>
    <rPh sb="107" eb="108">
      <t>カブ</t>
    </rPh>
    <rPh sb="135" eb="136">
      <t>カブ</t>
    </rPh>
    <phoneticPr fontId="3"/>
  </si>
  <si>
    <t>Ｈ27.4.1　月額家賃　85,000円→104,600円
提供される高齢者生活支援サービス　月額（自立者）　32,400円→194,400円
H28.8.1　住宅の管理の方法等：自ら管理→毎日興業株式会社
H26.3.1　入居契約：（変更後）終身利用契約</t>
    <rPh sb="8" eb="10">
      <t>ゲツガク</t>
    </rPh>
    <rPh sb="10" eb="12">
      <t>ヤチン</t>
    </rPh>
    <rPh sb="19" eb="20">
      <t>エン</t>
    </rPh>
    <rPh sb="28" eb="29">
      <t>エン</t>
    </rPh>
    <rPh sb="30" eb="32">
      <t>テイキョウ</t>
    </rPh>
    <rPh sb="35" eb="38">
      <t>コウレイシャ</t>
    </rPh>
    <rPh sb="38" eb="40">
      <t>セイカツ</t>
    </rPh>
    <rPh sb="40" eb="42">
      <t>シエン</t>
    </rPh>
    <rPh sb="47" eb="49">
      <t>ゲツガク</t>
    </rPh>
    <rPh sb="50" eb="52">
      <t>ジリツ</t>
    </rPh>
    <rPh sb="52" eb="53">
      <t>シャ</t>
    </rPh>
    <rPh sb="61" eb="62">
      <t>エン</t>
    </rPh>
    <rPh sb="70" eb="71">
      <t>エン</t>
    </rPh>
    <rPh sb="80" eb="82">
      <t>ジュウタク</t>
    </rPh>
    <rPh sb="83" eb="85">
      <t>カンリ</t>
    </rPh>
    <rPh sb="86" eb="88">
      <t>ホウホウ</t>
    </rPh>
    <rPh sb="88" eb="89">
      <t>トウ</t>
    </rPh>
    <rPh sb="90" eb="91">
      <t>ミズカ</t>
    </rPh>
    <rPh sb="92" eb="94">
      <t>カンリ</t>
    </rPh>
    <rPh sb="95" eb="97">
      <t>マイニチ</t>
    </rPh>
    <phoneticPr fontId="3"/>
  </si>
  <si>
    <t>H27.8.1　管理費変更
105,840円→109,620円
H29.7.1　管理者変更
大橋　啓介　→　山口　大志
H29.12.1　管理費、共益費変更
管理費：105,840円→46,521円
共益費：0円→63,099円</t>
    <rPh sb="8" eb="11">
      <t>カンリヒ</t>
    </rPh>
    <rPh sb="11" eb="13">
      <t>ヘンコウ</t>
    </rPh>
    <rPh sb="21" eb="22">
      <t>エン</t>
    </rPh>
    <rPh sb="30" eb="31">
      <t>エン</t>
    </rPh>
    <rPh sb="40" eb="43">
      <t>カンリシャ</t>
    </rPh>
    <rPh sb="43" eb="45">
      <t>ヘンコウ</t>
    </rPh>
    <rPh sb="46" eb="48">
      <t>オオハシ</t>
    </rPh>
    <rPh sb="49" eb="51">
      <t>ケイスケ</t>
    </rPh>
    <rPh sb="54" eb="56">
      <t>ヤマグチ</t>
    </rPh>
    <rPh sb="57" eb="58">
      <t>オオ</t>
    </rPh>
    <rPh sb="58" eb="59">
      <t>シ</t>
    </rPh>
    <rPh sb="69" eb="72">
      <t>カンリヒ</t>
    </rPh>
    <rPh sb="73" eb="76">
      <t>キョウエキヒ</t>
    </rPh>
    <rPh sb="76" eb="78">
      <t>ヘンコウ</t>
    </rPh>
    <rPh sb="79" eb="82">
      <t>カンリヒ</t>
    </rPh>
    <rPh sb="90" eb="91">
      <t>エン</t>
    </rPh>
    <rPh sb="98" eb="99">
      <t>エン</t>
    </rPh>
    <rPh sb="100" eb="103">
      <t>キョウエキヒ</t>
    </rPh>
    <rPh sb="105" eb="106">
      <t>エン</t>
    </rPh>
    <rPh sb="113" eb="114">
      <t>エン</t>
    </rPh>
    <phoneticPr fontId="3"/>
  </si>
  <si>
    <t>H28.10.1　株式会社緑の杜から地位承継（届出日はH30.1.23)</t>
    <rPh sb="9" eb="13">
      <t>カブシキガイシャ</t>
    </rPh>
    <rPh sb="13" eb="14">
      <t>ミドリ</t>
    </rPh>
    <rPh sb="15" eb="16">
      <t>モリ</t>
    </rPh>
    <rPh sb="18" eb="20">
      <t>チイ</t>
    </rPh>
    <rPh sb="20" eb="22">
      <t>ショウケイ</t>
    </rPh>
    <rPh sb="23" eb="25">
      <t>トドケデ</t>
    </rPh>
    <rPh sb="25" eb="26">
      <t>ビ</t>
    </rPh>
    <phoneticPr fontId="3"/>
  </si>
  <si>
    <t>シン建工業株式会社
048-837-3000</t>
    <rPh sb="2" eb="3">
      <t>ケン</t>
    </rPh>
    <rPh sb="3" eb="5">
      <t>コウギョウ</t>
    </rPh>
    <rPh sb="5" eb="9">
      <t>カブシキガイシャ</t>
    </rPh>
    <phoneticPr fontId="3"/>
  </si>
  <si>
    <t xml:space="preserve">ＪＲ宇都宮線 土呂 駅から 徒歩 5 分 </t>
    <phoneticPr fontId="3"/>
  </si>
  <si>
    <t>埼玉県さいたま市南区鹿手袋3-23-30</t>
    <rPh sb="8" eb="10">
      <t>ミナミク</t>
    </rPh>
    <rPh sb="10" eb="13">
      <t>シカテブクロ</t>
    </rPh>
    <phoneticPr fontId="3"/>
  </si>
  <si>
    <t>スタイルケア　緑の森小池ホーム</t>
    <rPh sb="7" eb="8">
      <t>ミドリ</t>
    </rPh>
    <rPh sb="9" eb="10">
      <t>モリ</t>
    </rPh>
    <rPh sb="10" eb="12">
      <t>コイケ</t>
    </rPh>
    <phoneticPr fontId="1"/>
  </si>
  <si>
    <t>H30.2.15　高齢者居宅支援事業を行う者との連携及び協力　変更前：なし→変更後：内科、医療法人七福会ホリィマームクリニックさいたま
歯科、医療法人社団高輪会
食事の提供委託先　変更前：株式会社魚国総本社→変更後：株式会社ウェルフェア</t>
    <rPh sb="9" eb="12">
      <t>コウレイシャ</t>
    </rPh>
    <rPh sb="12" eb="14">
      <t>キョタク</t>
    </rPh>
    <rPh sb="14" eb="16">
      <t>シエン</t>
    </rPh>
    <rPh sb="16" eb="18">
      <t>ジギョウ</t>
    </rPh>
    <rPh sb="19" eb="20">
      <t>オコナ</t>
    </rPh>
    <rPh sb="21" eb="22">
      <t>モノ</t>
    </rPh>
    <rPh sb="24" eb="26">
      <t>レンケイ</t>
    </rPh>
    <rPh sb="26" eb="27">
      <t>オヨ</t>
    </rPh>
    <rPh sb="28" eb="30">
      <t>キョウリョク</t>
    </rPh>
    <rPh sb="31" eb="33">
      <t>ヘンコウ</t>
    </rPh>
    <rPh sb="33" eb="34">
      <t>マエ</t>
    </rPh>
    <rPh sb="38" eb="40">
      <t>ヘンコウ</t>
    </rPh>
    <rPh sb="40" eb="41">
      <t>ゴ</t>
    </rPh>
    <rPh sb="42" eb="44">
      <t>ナイカ</t>
    </rPh>
    <rPh sb="45" eb="49">
      <t>イリョウホウジン</t>
    </rPh>
    <rPh sb="49" eb="50">
      <t>ナナ</t>
    </rPh>
    <rPh sb="50" eb="51">
      <t>フク</t>
    </rPh>
    <rPh sb="51" eb="52">
      <t>カイ</t>
    </rPh>
    <rPh sb="68" eb="70">
      <t>シカ</t>
    </rPh>
    <rPh sb="71" eb="73">
      <t>イリョウ</t>
    </rPh>
    <rPh sb="73" eb="75">
      <t>ホウジン</t>
    </rPh>
    <rPh sb="75" eb="77">
      <t>シャダン</t>
    </rPh>
    <rPh sb="77" eb="78">
      <t>コウ</t>
    </rPh>
    <rPh sb="78" eb="79">
      <t>リン</t>
    </rPh>
    <rPh sb="79" eb="80">
      <t>カイ</t>
    </rPh>
    <rPh sb="81" eb="83">
      <t>ショクジ</t>
    </rPh>
    <rPh sb="84" eb="86">
      <t>テイキョウ</t>
    </rPh>
    <rPh sb="86" eb="88">
      <t>イタク</t>
    </rPh>
    <rPh sb="88" eb="89">
      <t>サキ</t>
    </rPh>
    <rPh sb="90" eb="92">
      <t>ヘンコウ</t>
    </rPh>
    <rPh sb="92" eb="93">
      <t>マエ</t>
    </rPh>
    <rPh sb="94" eb="98">
      <t>カブシキガイシャ</t>
    </rPh>
    <rPh sb="98" eb="99">
      <t>サカナ</t>
    </rPh>
    <rPh sb="99" eb="100">
      <t>クニ</t>
    </rPh>
    <rPh sb="100" eb="103">
      <t>ソウホンシャ</t>
    </rPh>
    <rPh sb="104" eb="106">
      <t>ヘンコウ</t>
    </rPh>
    <rPh sb="106" eb="107">
      <t>ゴ</t>
    </rPh>
    <rPh sb="108" eb="112">
      <t>カブシキガイシャ</t>
    </rPh>
    <phoneticPr fontId="3"/>
  </si>
  <si>
    <t>（株）ワイグッドケア</t>
    <rPh sb="1" eb="2">
      <t>カブ</t>
    </rPh>
    <phoneticPr fontId="1"/>
  </si>
  <si>
    <t>株式会社　ワイグッドケア
0495-71-6551</t>
    <phoneticPr fontId="3"/>
  </si>
  <si>
    <t>H27.4.1食事サービス提供事業者　名古屋マルタマフーズ（株）→（株）川商
H30.3.1サービス付き高齢者向け住宅事業を行う者
株式会社　川商
06-6937-2711→株式会社　ワイグッドケア
0495-71-6551</t>
    <rPh sb="7" eb="9">
      <t>ショクジ</t>
    </rPh>
    <rPh sb="13" eb="15">
      <t>テイキョウ</t>
    </rPh>
    <rPh sb="15" eb="18">
      <t>ジギョウシャ</t>
    </rPh>
    <rPh sb="19" eb="22">
      <t>ナゴヤ</t>
    </rPh>
    <rPh sb="30" eb="31">
      <t>カブ</t>
    </rPh>
    <rPh sb="34" eb="35">
      <t>カブ</t>
    </rPh>
    <rPh sb="36" eb="38">
      <t>カワショウ</t>
    </rPh>
    <rPh sb="50" eb="51">
      <t>ツ</t>
    </rPh>
    <rPh sb="52" eb="55">
      <t>コウレイシャ</t>
    </rPh>
    <rPh sb="55" eb="56">
      <t>ム</t>
    </rPh>
    <rPh sb="57" eb="59">
      <t>ジュウタク</t>
    </rPh>
    <rPh sb="59" eb="61">
      <t>ジギョウ</t>
    </rPh>
    <rPh sb="62" eb="63">
      <t>オコナ</t>
    </rPh>
    <rPh sb="64" eb="65">
      <t>モノ</t>
    </rPh>
    <phoneticPr fontId="3"/>
  </si>
  <si>
    <t>331-0062</t>
    <phoneticPr fontId="3"/>
  </si>
  <si>
    <t>337-0052</t>
    <phoneticPr fontId="3"/>
  </si>
  <si>
    <t>331-0078</t>
    <phoneticPr fontId="3"/>
  </si>
  <si>
    <t>330-0064</t>
    <phoneticPr fontId="3"/>
  </si>
  <si>
    <t>宮内徳</t>
    <rPh sb="0" eb="2">
      <t>クナイ</t>
    </rPh>
    <rPh sb="2" eb="3">
      <t>トク</t>
    </rPh>
    <phoneticPr fontId="3"/>
  </si>
  <si>
    <t>区内特別郵便</t>
    <rPh sb="0" eb="2">
      <t>クナイ</t>
    </rPh>
    <rPh sb="2" eb="4">
      <t>トクベツ</t>
    </rPh>
    <rPh sb="4" eb="6">
      <t>ユウビン</t>
    </rPh>
    <phoneticPr fontId="3"/>
  </si>
  <si>
    <r>
      <t>木崎2-25-</t>
    </r>
    <r>
      <rPr>
        <sz val="11"/>
        <rFont val="ＭＳ Ｐゴシック"/>
        <family val="3"/>
        <charset val="128"/>
      </rPr>
      <t>20</t>
    </r>
    <rPh sb="0" eb="2">
      <t>キザキ</t>
    </rPh>
    <phoneticPr fontId="1"/>
  </si>
  <si>
    <t>ザ・ウィングホーム　弐番館</t>
    <rPh sb="10" eb="13">
      <t>ニバンカン</t>
    </rPh>
    <phoneticPr fontId="3"/>
  </si>
  <si>
    <t>東京都港区芝4-2-3</t>
    <phoneticPr fontId="3"/>
  </si>
  <si>
    <t>東京都大田区大森北1-2-3</t>
    <phoneticPr fontId="3"/>
  </si>
  <si>
    <t>埼玉県久喜市間鎌470番地1　ハーウィル栗橋1階</t>
    <phoneticPr fontId="3"/>
  </si>
  <si>
    <t>東京都中央区八重洲2-7-16</t>
    <phoneticPr fontId="3"/>
  </si>
  <si>
    <t>東京都新宿区西新宿六丁目5番1号新宿アイランドタワー8階</t>
    <phoneticPr fontId="3"/>
  </si>
  <si>
    <t>337-0042</t>
    <phoneticPr fontId="3"/>
  </si>
  <si>
    <t>ロイヤルレジデンス三橋</t>
    <rPh sb="9" eb="11">
      <t>ミハシ</t>
    </rPh>
    <phoneticPr fontId="3"/>
  </si>
  <si>
    <t>さ180001</t>
    <phoneticPr fontId="3"/>
  </si>
  <si>
    <t>賃貸借契約</t>
    <rPh sb="0" eb="3">
      <t>チンタイシャク</t>
    </rPh>
    <rPh sb="3" eb="5">
      <t>ケイヤク</t>
    </rPh>
    <phoneticPr fontId="3"/>
  </si>
  <si>
    <t>三橋6丁目1372－1他</t>
    <rPh sb="0" eb="2">
      <t>ミハシ</t>
    </rPh>
    <rPh sb="3" eb="5">
      <t>チョウメ</t>
    </rPh>
    <rPh sb="11" eb="12">
      <t>ホカ</t>
    </rPh>
    <phoneticPr fontId="3"/>
  </si>
  <si>
    <t>株式会社社会福祉総合研究所
03-3367-2910</t>
    <rPh sb="0" eb="4">
      <t>カブシキガイシャ</t>
    </rPh>
    <rPh sb="4" eb="6">
      <t>シャカイ</t>
    </rPh>
    <rPh sb="6" eb="8">
      <t>フクシ</t>
    </rPh>
    <rPh sb="8" eb="10">
      <t>ソウゴウ</t>
    </rPh>
    <rPh sb="10" eb="13">
      <t>ケンキュウジョ</t>
    </rPh>
    <phoneticPr fontId="3"/>
  </si>
  <si>
    <t>19.60～
20.12</t>
    <phoneticPr fontId="3"/>
  </si>
  <si>
    <t>2019.6.1</t>
    <phoneticPr fontId="3"/>
  </si>
  <si>
    <t>2019.6.1</t>
    <phoneticPr fontId="3"/>
  </si>
  <si>
    <t>JR川越線　西大宮駅から徒歩で15分</t>
    <rPh sb="2" eb="5">
      <t>カワゴエセン</t>
    </rPh>
    <rPh sb="6" eb="7">
      <t>ニシ</t>
    </rPh>
    <rPh sb="7" eb="9">
      <t>オオミヤ</t>
    </rPh>
    <rPh sb="9" eb="10">
      <t>エキ</t>
    </rPh>
    <rPh sb="12" eb="14">
      <t>トホ</t>
    </rPh>
    <rPh sb="17" eb="18">
      <t>フン</t>
    </rPh>
    <phoneticPr fontId="3"/>
  </si>
  <si>
    <t>（株）社会福祉総合研究所</t>
    <rPh sb="0" eb="3">
      <t>カブ</t>
    </rPh>
    <rPh sb="3" eb="5">
      <t>シャカイ</t>
    </rPh>
    <rPh sb="5" eb="7">
      <t>フクシ</t>
    </rPh>
    <rPh sb="7" eb="9">
      <t>ソウゴウ</t>
    </rPh>
    <rPh sb="9" eb="12">
      <t>ケンキュウジョ</t>
    </rPh>
    <phoneticPr fontId="3"/>
  </si>
  <si>
    <t>東京都新宿区西新宿7-9-18　第三雨宮ビル7階</t>
    <rPh sb="0" eb="3">
      <t>トウキョウト</t>
    </rPh>
    <rPh sb="3" eb="6">
      <t>シンジュクク</t>
    </rPh>
    <rPh sb="6" eb="9">
      <t>ニシシンジュク</t>
    </rPh>
    <rPh sb="16" eb="18">
      <t>ダイサン</t>
    </rPh>
    <rPh sb="18" eb="20">
      <t>アマミヤ</t>
    </rPh>
    <rPh sb="23" eb="24">
      <t>カイ</t>
    </rPh>
    <phoneticPr fontId="3"/>
  </si>
  <si>
    <t>ケアガーデン岩槻Ⅱ</t>
    <rPh sb="6" eb="8">
      <t>イワツキ</t>
    </rPh>
    <phoneticPr fontId="3"/>
  </si>
  <si>
    <t>さ18000２</t>
    <phoneticPr fontId="3"/>
  </si>
  <si>
    <t>大字南辻字前18－1（一部）・19（一部）</t>
    <rPh sb="0" eb="2">
      <t>オオアザ</t>
    </rPh>
    <rPh sb="4" eb="5">
      <t>ジ</t>
    </rPh>
    <rPh sb="5" eb="6">
      <t>マエ</t>
    </rPh>
    <phoneticPr fontId="3"/>
  </si>
  <si>
    <t xml:space="preserve">株式会社ケアメディカル
</t>
    <rPh sb="0" eb="4">
      <t>カブシキガイシャ</t>
    </rPh>
    <phoneticPr fontId="3"/>
  </si>
  <si>
    <t>埼玉県春日部市東中野33‐1</t>
    <phoneticPr fontId="3"/>
  </si>
  <si>
    <t>2019.5.1</t>
    <phoneticPr fontId="3"/>
  </si>
  <si>
    <t>東武アーバンパークライン線　東岩槻駅から徒歩２０分</t>
    <rPh sb="0" eb="2">
      <t>トウブ</t>
    </rPh>
    <rPh sb="12" eb="13">
      <t>セン</t>
    </rPh>
    <rPh sb="14" eb="15">
      <t>ヒガシ</t>
    </rPh>
    <rPh sb="15" eb="17">
      <t>イワツキ</t>
    </rPh>
    <rPh sb="17" eb="18">
      <t>エキ</t>
    </rPh>
    <rPh sb="20" eb="22">
      <t>トホ</t>
    </rPh>
    <rPh sb="24" eb="25">
      <t>フン</t>
    </rPh>
    <phoneticPr fontId="3"/>
  </si>
  <si>
    <t xml:space="preserve">株式会社ケアメディカル
048-718-0211
</t>
    <rPh sb="0" eb="4">
      <t>カブシキガイシャ</t>
    </rPh>
    <phoneticPr fontId="3"/>
  </si>
  <si>
    <t>ピュアリーフ浦和</t>
    <rPh sb="6" eb="8">
      <t>ウラワ</t>
    </rPh>
    <phoneticPr fontId="1"/>
  </si>
  <si>
    <t>ピュアリーフ大宮</t>
    <rPh sb="6" eb="8">
      <t>オオミヤ</t>
    </rPh>
    <phoneticPr fontId="1"/>
  </si>
  <si>
    <t>三橋6丁目322-1</t>
    <rPh sb="0" eb="2">
      <t>ミハシ</t>
    </rPh>
    <rPh sb="3" eb="5">
      <t>チョウメ</t>
    </rPh>
    <phoneticPr fontId="1"/>
  </si>
  <si>
    <t>株式会社ピュアホームズ
048-267-2111</t>
    <phoneticPr fontId="3"/>
  </si>
  <si>
    <t>(株)ピュアホームズ</t>
    <rPh sb="0" eb="3">
      <t>カブ</t>
    </rPh>
    <phoneticPr fontId="3"/>
  </si>
  <si>
    <t>埼玉県川口市芝1‐14‐3</t>
    <rPh sb="0" eb="3">
      <t>サイタマケン</t>
    </rPh>
    <rPh sb="3" eb="6">
      <t>カワグチシ</t>
    </rPh>
    <rPh sb="6" eb="7">
      <t>シバ</t>
    </rPh>
    <phoneticPr fontId="3"/>
  </si>
  <si>
    <t>電車（高崎線 宮原駅から バスで３分 降車後、徒歩２分 ）
その他（首都高速埼玉大宮線「与野」IC出口15分（約7㎞）</t>
    <rPh sb="0" eb="2">
      <t>デンシャ</t>
    </rPh>
    <rPh sb="32" eb="33">
      <t>タ</t>
    </rPh>
    <rPh sb="34" eb="36">
      <t>シュト</t>
    </rPh>
    <rPh sb="36" eb="38">
      <t>コウソク</t>
    </rPh>
    <rPh sb="38" eb="40">
      <t>サイタマ</t>
    </rPh>
    <rPh sb="40" eb="42">
      <t>オオミヤ</t>
    </rPh>
    <rPh sb="42" eb="43">
      <t>セン</t>
    </rPh>
    <rPh sb="44" eb="46">
      <t>ヨノ</t>
    </rPh>
    <rPh sb="49" eb="51">
      <t>デグチ</t>
    </rPh>
    <rPh sb="53" eb="54">
      <t>フン</t>
    </rPh>
    <rPh sb="55" eb="56">
      <t>ヤク</t>
    </rPh>
    <phoneticPr fontId="3"/>
  </si>
  <si>
    <t>株式会社ウイズネット
048-631-3690</t>
    <phoneticPr fontId="3"/>
  </si>
  <si>
    <t>（平成３１年４月１日現在）</t>
    <phoneticPr fontId="3"/>
  </si>
  <si>
    <t>（株）ベストケア・パートナーズ</t>
    <rPh sb="1" eb="2">
      <t>カブ</t>
    </rPh>
    <phoneticPr fontId="1"/>
  </si>
  <si>
    <t>2019.10.1</t>
    <phoneticPr fontId="3"/>
  </si>
  <si>
    <t>v</t>
    <phoneticPr fontId="3"/>
  </si>
  <si>
    <t>大字南辻字前17番地5</t>
    <rPh sb="2" eb="4">
      <t>ミナミツジ</t>
    </rPh>
    <rPh sb="4" eb="5">
      <t>アザ</t>
    </rPh>
    <rPh sb="5" eb="6">
      <t>マエ</t>
    </rPh>
    <rPh sb="8" eb="10">
      <t>バンチ</t>
    </rPh>
    <phoneticPr fontId="1"/>
  </si>
  <si>
    <t>エクラシア宮原</t>
    <rPh sb="5" eb="7">
      <t>ミヤハラ</t>
    </rPh>
    <phoneticPr fontId="3"/>
  </si>
  <si>
    <t>さ190002</t>
    <phoneticPr fontId="3"/>
  </si>
  <si>
    <t>エクラシア北浦和</t>
    <rPh sb="5" eb="6">
      <t>キタ</t>
    </rPh>
    <rPh sb="6" eb="8">
      <t>ウラワ</t>
    </rPh>
    <phoneticPr fontId="3"/>
  </si>
  <si>
    <t>さ190001</t>
    <phoneticPr fontId="3"/>
  </si>
  <si>
    <t>賃借権契約</t>
    <rPh sb="0" eb="3">
      <t>チンシャクケン</t>
    </rPh>
    <rPh sb="3" eb="5">
      <t>ケイヤク</t>
    </rPh>
    <phoneticPr fontId="3"/>
  </si>
  <si>
    <t>別所町1123-6</t>
    <rPh sb="0" eb="2">
      <t>ベッショ</t>
    </rPh>
    <rPh sb="2" eb="3">
      <t>マチ</t>
    </rPh>
    <phoneticPr fontId="3"/>
  </si>
  <si>
    <t>JR高崎線　上尾駅からバスで１０分、降車後、徒歩３分</t>
    <rPh sb="2" eb="5">
      <t>タカサキセン</t>
    </rPh>
    <rPh sb="6" eb="9">
      <t>アゲオエキ</t>
    </rPh>
    <rPh sb="16" eb="17">
      <t>フン</t>
    </rPh>
    <rPh sb="18" eb="20">
      <t>コウシャ</t>
    </rPh>
    <rPh sb="20" eb="21">
      <t>ゴ</t>
    </rPh>
    <rPh sb="22" eb="24">
      <t>トホ</t>
    </rPh>
    <rPh sb="25" eb="26">
      <t>フン</t>
    </rPh>
    <phoneticPr fontId="3"/>
  </si>
  <si>
    <t>JR京浜東北線　北浦和駅からバスで１５分、降車後、徒歩２分</t>
    <rPh sb="2" eb="4">
      <t>ケイヒン</t>
    </rPh>
    <rPh sb="4" eb="7">
      <t>トウホクセン</t>
    </rPh>
    <rPh sb="8" eb="9">
      <t>キタ</t>
    </rPh>
    <rPh sb="9" eb="11">
      <t>ウラワ</t>
    </rPh>
    <rPh sb="11" eb="12">
      <t>エキ</t>
    </rPh>
    <rPh sb="19" eb="20">
      <t>フン</t>
    </rPh>
    <rPh sb="21" eb="23">
      <t>コウシャ</t>
    </rPh>
    <rPh sb="23" eb="24">
      <t>ゴ</t>
    </rPh>
    <rPh sb="25" eb="27">
      <t>トホ</t>
    </rPh>
    <rPh sb="28" eb="29">
      <t>フン</t>
    </rPh>
    <phoneticPr fontId="3"/>
  </si>
  <si>
    <t>社会福祉法人　博愛福祉会</t>
    <phoneticPr fontId="3"/>
  </si>
  <si>
    <t>さ130015</t>
    <phoneticPr fontId="3"/>
  </si>
  <si>
    <t>大字指扇3624</t>
    <rPh sb="2" eb="4">
      <t>サシオウギ</t>
    </rPh>
    <phoneticPr fontId="1"/>
  </si>
  <si>
    <t>さ190003</t>
    <phoneticPr fontId="3"/>
  </si>
  <si>
    <t>株式会社シーヒューマン</t>
    <rPh sb="0" eb="4">
      <t>カブシキガイシャ</t>
    </rPh>
    <phoneticPr fontId="3"/>
  </si>
  <si>
    <t>19.60㎡～
20.12㎡</t>
    <phoneticPr fontId="3"/>
  </si>
  <si>
    <t>18.30㎡～18.91㎡</t>
    <phoneticPr fontId="3"/>
  </si>
  <si>
    <t>18.30㎡～19.82㎡</t>
    <phoneticPr fontId="3"/>
  </si>
  <si>
    <t>19.32㎡</t>
    <phoneticPr fontId="3"/>
  </si>
  <si>
    <t>大阪府大阪市天王寺区上本町六丁目2-26</t>
    <rPh sb="0" eb="3">
      <t>オオサカフ</t>
    </rPh>
    <rPh sb="3" eb="6">
      <t>オオサカシ</t>
    </rPh>
    <rPh sb="6" eb="10">
      <t>テンノウジク</t>
    </rPh>
    <rPh sb="10" eb="13">
      <t>カミホンマチ</t>
    </rPh>
    <rPh sb="13" eb="16">
      <t>ロクチョウメ</t>
    </rPh>
    <phoneticPr fontId="3"/>
  </si>
  <si>
    <t>さ180003</t>
    <phoneticPr fontId="3"/>
  </si>
  <si>
    <t>緑区</t>
    <rPh sb="0" eb="1">
      <t>ミドリ</t>
    </rPh>
    <rPh sb="1" eb="2">
      <t>ク</t>
    </rPh>
    <phoneticPr fontId="3"/>
  </si>
  <si>
    <t>下野田560</t>
    <rPh sb="0" eb="3">
      <t>シモノダ</t>
    </rPh>
    <phoneticPr fontId="3"/>
  </si>
  <si>
    <t>埼玉高速鉄道線　浦和美園駅から徒歩で２分</t>
    <rPh sb="0" eb="2">
      <t>サイタマ</t>
    </rPh>
    <rPh sb="2" eb="4">
      <t>コウソク</t>
    </rPh>
    <rPh sb="4" eb="6">
      <t>テツドウ</t>
    </rPh>
    <rPh sb="6" eb="7">
      <t>セン</t>
    </rPh>
    <rPh sb="8" eb="12">
      <t>ウラワミソノ</t>
    </rPh>
    <rPh sb="12" eb="13">
      <t>エキ</t>
    </rPh>
    <rPh sb="15" eb="17">
      <t>トホ</t>
    </rPh>
    <rPh sb="19" eb="20">
      <t>フン</t>
    </rPh>
    <phoneticPr fontId="3"/>
  </si>
  <si>
    <t>施設所在地</t>
    <rPh sb="0" eb="2">
      <t>シセツ</t>
    </rPh>
    <rPh sb="2" eb="5">
      <t>ショザイチ</t>
    </rPh>
    <phoneticPr fontId="3"/>
  </si>
  <si>
    <t>エクラシア浦和美園</t>
    <rPh sb="5" eb="7">
      <t>ウラワ</t>
    </rPh>
    <rPh sb="7" eb="9">
      <t>ミソノ</t>
    </rPh>
    <phoneticPr fontId="3"/>
  </si>
  <si>
    <t>Hinodeナーシングヴィラ大宮</t>
    <rPh sb="14" eb="16">
      <t>オオミヤ</t>
    </rPh>
    <phoneticPr fontId="3"/>
  </si>
  <si>
    <t>ななさと翔裕館</t>
    <rPh sb="4" eb="5">
      <t>ショウ</t>
    </rPh>
    <rPh sb="5" eb="6">
      <t>ユウ</t>
    </rPh>
    <rPh sb="6" eb="7">
      <t>カン</t>
    </rPh>
    <phoneticPr fontId="1"/>
  </si>
  <si>
    <t>ＪＲ線 大宮駅からバスで15分 降車後、徒歩3分 ／ 東武野田線　大和田駅より徒歩20分</t>
    <phoneticPr fontId="3"/>
  </si>
  <si>
    <t>18.00㎡ ～ 19.79㎡</t>
    <phoneticPr fontId="3"/>
  </si>
  <si>
    <t>東武野田線 七里駅から 徒歩17分</t>
    <phoneticPr fontId="3"/>
  </si>
  <si>
    <t>埼玉県さいたま市南区根岸1-3-9　ツネビル1階</t>
    <rPh sb="0" eb="3">
      <t>サイタマケン</t>
    </rPh>
    <rPh sb="7" eb="8">
      <t>シ</t>
    </rPh>
    <rPh sb="8" eb="10">
      <t>ミナミク</t>
    </rPh>
    <rPh sb="10" eb="12">
      <t>ネギシ</t>
    </rPh>
    <rPh sb="23" eb="24">
      <t>カイ</t>
    </rPh>
    <phoneticPr fontId="3"/>
  </si>
  <si>
    <t>道祖土2-4-17</t>
    <rPh sb="0" eb="3">
      <t>サイド</t>
    </rPh>
    <phoneticPr fontId="3"/>
  </si>
  <si>
    <t>ココファン中浦和</t>
    <rPh sb="5" eb="8">
      <t>ナカウラワ</t>
    </rPh>
    <phoneticPr fontId="3"/>
  </si>
  <si>
    <t>20.01～36.67㎡</t>
    <phoneticPr fontId="3"/>
  </si>
  <si>
    <t>株式会社学研ココファン</t>
    <rPh sb="0" eb="4">
      <t>カブシキガイシャ</t>
    </rPh>
    <rPh sb="4" eb="6">
      <t>ガッケン</t>
    </rPh>
    <phoneticPr fontId="3"/>
  </si>
  <si>
    <t>東京都品川区西五反田2-11-8</t>
    <rPh sb="0" eb="3">
      <t>トウキョウト</t>
    </rPh>
    <rPh sb="3" eb="6">
      <t>シナガワク</t>
    </rPh>
    <rPh sb="6" eb="10">
      <t>ニシゴタンダ</t>
    </rPh>
    <phoneticPr fontId="3"/>
  </si>
  <si>
    <t>さ180006</t>
    <phoneticPr fontId="3"/>
  </si>
  <si>
    <t>さ190006</t>
    <phoneticPr fontId="3"/>
  </si>
  <si>
    <t>株式会社共立メンテナンス</t>
    <rPh sb="0" eb="4">
      <t>カブシキガイシャ</t>
    </rPh>
    <rPh sb="4" eb="6">
      <t>キョウリツ</t>
    </rPh>
    <phoneticPr fontId="18"/>
  </si>
  <si>
    <t>東京都千代田区外神田２丁目18-8</t>
    <rPh sb="0" eb="3">
      <t>トウキョウト</t>
    </rPh>
    <rPh sb="3" eb="7">
      <t>チヨダク</t>
    </rPh>
    <phoneticPr fontId="18"/>
  </si>
  <si>
    <t>21.00～21.10㎡</t>
    <phoneticPr fontId="3"/>
  </si>
  <si>
    <t>さ190007</t>
    <phoneticPr fontId="3"/>
  </si>
  <si>
    <t>25.02～50.05㎡</t>
    <phoneticPr fontId="3"/>
  </si>
  <si>
    <t>エクラシア西浦和</t>
    <rPh sb="5" eb="8">
      <t>ニシウラワ</t>
    </rPh>
    <phoneticPr fontId="18"/>
  </si>
  <si>
    <t>さ190008</t>
    <phoneticPr fontId="3"/>
  </si>
  <si>
    <t>18.30～18.91㎡</t>
    <phoneticPr fontId="3"/>
  </si>
  <si>
    <t>埼玉県さいたま市南区根岸1-3-9</t>
    <rPh sb="0" eb="3">
      <t>サイタマケン</t>
    </rPh>
    <rPh sb="7" eb="8">
      <t>シ</t>
    </rPh>
    <rPh sb="8" eb="10">
      <t>ミナミク</t>
    </rPh>
    <rPh sb="10" eb="12">
      <t>ネギシ</t>
    </rPh>
    <phoneticPr fontId="18"/>
  </si>
  <si>
    <t>さ190005</t>
    <phoneticPr fontId="3"/>
  </si>
  <si>
    <t>夢眠みなみうらわ</t>
    <rPh sb="0" eb="1">
      <t>ユメ</t>
    </rPh>
    <rPh sb="1" eb="2">
      <t>ネム</t>
    </rPh>
    <phoneticPr fontId="3"/>
  </si>
  <si>
    <t>辻7丁目5-25</t>
    <rPh sb="0" eb="1">
      <t>ツジ</t>
    </rPh>
    <rPh sb="2" eb="4">
      <t>チョウメ</t>
    </rPh>
    <phoneticPr fontId="3"/>
  </si>
  <si>
    <t>18.00㎡</t>
    <phoneticPr fontId="3"/>
  </si>
  <si>
    <t>JR埼京線　北戸田駅から徒歩で１２分</t>
    <rPh sb="2" eb="5">
      <t>サイキョウセン</t>
    </rPh>
    <rPh sb="6" eb="7">
      <t>キタ</t>
    </rPh>
    <rPh sb="7" eb="9">
      <t>トダ</t>
    </rPh>
    <rPh sb="9" eb="10">
      <t>エキ</t>
    </rPh>
    <rPh sb="12" eb="14">
      <t>トホ</t>
    </rPh>
    <rPh sb="17" eb="18">
      <t>フン</t>
    </rPh>
    <phoneticPr fontId="3"/>
  </si>
  <si>
    <t>岐阜県可児市塩河960番地の1</t>
    <rPh sb="0" eb="3">
      <t>ギフケン</t>
    </rPh>
    <rPh sb="3" eb="5">
      <t>カジ</t>
    </rPh>
    <rPh sb="5" eb="6">
      <t>シ</t>
    </rPh>
    <rPh sb="6" eb="8">
      <t>シオカワ</t>
    </rPh>
    <rPh sb="11" eb="13">
      <t>バンチ</t>
    </rPh>
    <phoneticPr fontId="3"/>
  </si>
  <si>
    <t>エクラシア見沼深作</t>
    <rPh sb="5" eb="7">
      <t>ミヌマ</t>
    </rPh>
    <rPh sb="7" eb="9">
      <t>フカサク</t>
    </rPh>
    <phoneticPr fontId="18"/>
  </si>
  <si>
    <t>-</t>
    <phoneticPr fontId="18"/>
  </si>
  <si>
    <t>株式会社ウェルオフ東部</t>
    <rPh sb="0" eb="4">
      <t>カブシキガイシャ</t>
    </rPh>
    <rPh sb="9" eb="11">
      <t>トウブ</t>
    </rPh>
    <phoneticPr fontId="18"/>
  </si>
  <si>
    <t>18.30～20.13㎡</t>
    <phoneticPr fontId="3"/>
  </si>
  <si>
    <t>株式会社ウェルオフ西部</t>
    <rPh sb="0" eb="4">
      <t>カブシキガイシャ</t>
    </rPh>
    <rPh sb="9" eb="11">
      <t>セイブ</t>
    </rPh>
    <phoneticPr fontId="18"/>
  </si>
  <si>
    <t>エクラシア見沼東新井</t>
    <rPh sb="5" eb="7">
      <t>ミヌマ</t>
    </rPh>
    <rPh sb="7" eb="10">
      <t>ヒガシアライ</t>
    </rPh>
    <phoneticPr fontId="18"/>
  </si>
  <si>
    <t>見沼区</t>
    <rPh sb="0" eb="3">
      <t>ミヌマク</t>
    </rPh>
    <phoneticPr fontId="3"/>
  </si>
  <si>
    <t>埼玉県さいたま市南区根岸1-3-9　ツネビル1階</t>
    <rPh sb="8" eb="9">
      <t>ミナミ</t>
    </rPh>
    <rPh sb="9" eb="10">
      <t>ク</t>
    </rPh>
    <phoneticPr fontId="3"/>
  </si>
  <si>
    <t>ココファン浦和六辻</t>
    <rPh sb="5" eb="7">
      <t>ウラワ</t>
    </rPh>
    <rPh sb="7" eb="9">
      <t>ムツジ</t>
    </rPh>
    <phoneticPr fontId="3"/>
  </si>
  <si>
    <t>JR埼京線、武蔵野線
武蔵浦和駅
からバスで5分、六辻停留所を降車後徒歩6分</t>
    <rPh sb="2" eb="5">
      <t>サイキョウセン</t>
    </rPh>
    <rPh sb="6" eb="10">
      <t>ムサシノセン</t>
    </rPh>
    <rPh sb="11" eb="15">
      <t>ムサシウラワ</t>
    </rPh>
    <rPh sb="15" eb="16">
      <t>エキ</t>
    </rPh>
    <rPh sb="23" eb="24">
      <t>フン</t>
    </rPh>
    <rPh sb="25" eb="27">
      <t>ムツジ</t>
    </rPh>
    <rPh sb="27" eb="30">
      <t>テイリュウジョ</t>
    </rPh>
    <rPh sb="31" eb="33">
      <t>コウシャ</t>
    </rPh>
    <rPh sb="33" eb="34">
      <t>ゴ</t>
    </rPh>
    <rPh sb="34" eb="36">
      <t>トホ</t>
    </rPh>
    <rPh sb="37" eb="38">
      <t>ブン</t>
    </rPh>
    <phoneticPr fontId="3"/>
  </si>
  <si>
    <t>東京都品川区西五反田2-11-8</t>
    <rPh sb="0" eb="2">
      <t>トウキョウ</t>
    </rPh>
    <rPh sb="2" eb="3">
      <t>ト</t>
    </rPh>
    <rPh sb="3" eb="6">
      <t>シナガワク</t>
    </rPh>
    <rPh sb="6" eb="10">
      <t>ニシゴタンダ</t>
    </rPh>
    <phoneticPr fontId="3"/>
  </si>
  <si>
    <t>さ190011</t>
    <phoneticPr fontId="18"/>
  </si>
  <si>
    <t>エクラシア浦和三室</t>
    <rPh sb="5" eb="7">
      <t>ウラワ</t>
    </rPh>
    <rPh sb="7" eb="9">
      <t>ミムロ</t>
    </rPh>
    <phoneticPr fontId="3"/>
  </si>
  <si>
    <t>JR京浜東北線　北浦和駅からバスで２０分、降車後、徒歩３分</t>
    <rPh sb="2" eb="4">
      <t>ケイヒン</t>
    </rPh>
    <rPh sb="4" eb="7">
      <t>トウホクセン</t>
    </rPh>
    <rPh sb="8" eb="9">
      <t>キタ</t>
    </rPh>
    <rPh sb="9" eb="11">
      <t>ウラワ</t>
    </rPh>
    <rPh sb="11" eb="12">
      <t>エキ</t>
    </rPh>
    <rPh sb="19" eb="20">
      <t>フン</t>
    </rPh>
    <rPh sb="21" eb="23">
      <t>コウシャ</t>
    </rPh>
    <rPh sb="23" eb="24">
      <t>ゴ</t>
    </rPh>
    <rPh sb="25" eb="27">
      <t>トホ</t>
    </rPh>
    <rPh sb="28" eb="29">
      <t>フン</t>
    </rPh>
    <phoneticPr fontId="3"/>
  </si>
  <si>
    <t>さ190004</t>
    <phoneticPr fontId="3"/>
  </si>
  <si>
    <t>介護保険</t>
    <phoneticPr fontId="3"/>
  </si>
  <si>
    <t>さ190013</t>
    <phoneticPr fontId="18"/>
  </si>
  <si>
    <t>天沼町１丁目３０８番地1</t>
    <phoneticPr fontId="3"/>
  </si>
  <si>
    <t>さ180005</t>
    <phoneticPr fontId="3"/>
  </si>
  <si>
    <t>イルミーナみどり</t>
    <phoneticPr fontId="3"/>
  </si>
  <si>
    <t>ハーベストさいたま</t>
    <phoneticPr fontId="3"/>
  </si>
  <si>
    <t>イルミーナおおみや</t>
    <phoneticPr fontId="3"/>
  </si>
  <si>
    <t>ハーウィル東岩槻アネックス</t>
    <rPh sb="5" eb="6">
      <t>ヒガシ</t>
    </rPh>
    <rPh sb="6" eb="8">
      <t>イワツキ</t>
    </rPh>
    <phoneticPr fontId="3"/>
  </si>
  <si>
    <t>さ180004</t>
    <phoneticPr fontId="3"/>
  </si>
  <si>
    <t>岩槻区</t>
    <rPh sb="0" eb="2">
      <t>イワツキ</t>
    </rPh>
    <rPh sb="2" eb="3">
      <t>ク</t>
    </rPh>
    <phoneticPr fontId="3"/>
  </si>
  <si>
    <t>東岩槻5-10-26</t>
    <rPh sb="0" eb="1">
      <t>ヒガシ</t>
    </rPh>
    <rPh sb="1" eb="3">
      <t>イワツキ</t>
    </rPh>
    <phoneticPr fontId="3"/>
  </si>
  <si>
    <t>24.00～38.92㎡</t>
    <phoneticPr fontId="3"/>
  </si>
  <si>
    <t>東武アーバンパークライン線　東岩槻駅　から徒歩で５分</t>
    <rPh sb="0" eb="2">
      <t>トウブ</t>
    </rPh>
    <rPh sb="12" eb="13">
      <t>セン</t>
    </rPh>
    <rPh sb="14" eb="15">
      <t>ヒガシ</t>
    </rPh>
    <rPh sb="15" eb="17">
      <t>イワツキ</t>
    </rPh>
    <rPh sb="17" eb="18">
      <t>エキ</t>
    </rPh>
    <rPh sb="21" eb="23">
      <t>トホ</t>
    </rPh>
    <rPh sb="25" eb="26">
      <t>フン</t>
    </rPh>
    <phoneticPr fontId="3"/>
  </si>
  <si>
    <t>南中丸254-2</t>
    <phoneticPr fontId="3"/>
  </si>
  <si>
    <t>春岡2-47-6</t>
    <phoneticPr fontId="3"/>
  </si>
  <si>
    <t>三橋6丁目1372-2</t>
    <rPh sb="0" eb="2">
      <t>ミハシ</t>
    </rPh>
    <rPh sb="3" eb="5">
      <t>チョウメ</t>
    </rPh>
    <phoneticPr fontId="3"/>
  </si>
  <si>
    <t>ケヤキ倶楽部大間木</t>
    <rPh sb="3" eb="6">
      <t>クラブ</t>
    </rPh>
    <rPh sb="6" eb="9">
      <t>オオマギ</t>
    </rPh>
    <phoneticPr fontId="3"/>
  </si>
  <si>
    <t>堀崎町1623</t>
    <rPh sb="0" eb="3">
      <t>ホリサキチョウ</t>
    </rPh>
    <phoneticPr fontId="1"/>
  </si>
  <si>
    <t>堀崎町1592</t>
    <rPh sb="0" eb="3">
      <t>ホリサキチョウ</t>
    </rPh>
    <phoneticPr fontId="3"/>
  </si>
  <si>
    <t>三室323－2</t>
    <rPh sb="0" eb="2">
      <t>ミムロ</t>
    </rPh>
    <phoneticPr fontId="3"/>
  </si>
  <si>
    <t>大間木二丁目5番16</t>
    <rPh sb="0" eb="3">
      <t>オオマギ</t>
    </rPh>
    <rPh sb="3" eb="4">
      <t>ニ</t>
    </rPh>
    <rPh sb="4" eb="6">
      <t>チョウメ</t>
    </rPh>
    <rPh sb="7" eb="8">
      <t>バン</t>
    </rPh>
    <phoneticPr fontId="3"/>
  </si>
  <si>
    <t>エクラシア南与野</t>
    <rPh sb="5" eb="6">
      <t>ミナミ</t>
    </rPh>
    <rPh sb="6" eb="8">
      <t>ヨノ</t>
    </rPh>
    <phoneticPr fontId="18"/>
  </si>
  <si>
    <t>さ200001</t>
    <phoneticPr fontId="18"/>
  </si>
  <si>
    <t>さ200002</t>
    <phoneticPr fontId="18"/>
  </si>
  <si>
    <t>埼玉新都市交通伊奈線吉野原駅からバス15分降車後徒歩3分</t>
    <rPh sb="0" eb="2">
      <t>サイタマ</t>
    </rPh>
    <rPh sb="2" eb="5">
      <t>シントシ</t>
    </rPh>
    <rPh sb="5" eb="7">
      <t>コウツウ</t>
    </rPh>
    <rPh sb="7" eb="9">
      <t>イナ</t>
    </rPh>
    <rPh sb="9" eb="10">
      <t>セン</t>
    </rPh>
    <rPh sb="10" eb="12">
      <t>ヨシノ</t>
    </rPh>
    <rPh sb="12" eb="13">
      <t>ハラ</t>
    </rPh>
    <rPh sb="13" eb="14">
      <t>エキ</t>
    </rPh>
    <rPh sb="20" eb="21">
      <t>フン</t>
    </rPh>
    <rPh sb="21" eb="23">
      <t>コウシャ</t>
    </rPh>
    <rPh sb="23" eb="24">
      <t>ゴ</t>
    </rPh>
    <rPh sb="24" eb="26">
      <t>トホ</t>
    </rPh>
    <rPh sb="27" eb="28">
      <t>フン</t>
    </rPh>
    <phoneticPr fontId="18"/>
  </si>
  <si>
    <t>JR埼京線南与野駅からバス15分</t>
    <rPh sb="2" eb="5">
      <t>サイキョウセン</t>
    </rPh>
    <rPh sb="5" eb="8">
      <t>ミナミヨノ</t>
    </rPh>
    <rPh sb="8" eb="9">
      <t>エキ</t>
    </rPh>
    <rPh sb="15" eb="16">
      <t>フン</t>
    </rPh>
    <phoneticPr fontId="18"/>
  </si>
  <si>
    <t>JR武蔵野線東浦和駅から徒歩10分</t>
    <rPh sb="2" eb="5">
      <t>ムサシノ</t>
    </rPh>
    <rPh sb="5" eb="6">
      <t>セン</t>
    </rPh>
    <rPh sb="6" eb="7">
      <t>ヒガシ</t>
    </rPh>
    <rPh sb="7" eb="9">
      <t>ウラワ</t>
    </rPh>
    <rPh sb="9" eb="10">
      <t>エキ</t>
    </rPh>
    <rPh sb="12" eb="14">
      <t>トホ</t>
    </rPh>
    <rPh sb="16" eb="17">
      <t>フン</t>
    </rPh>
    <phoneticPr fontId="18"/>
  </si>
  <si>
    <t>JR武蔵野線東浦和駅からバス9分降車後徒歩6分または徒歩31分</t>
    <rPh sb="2" eb="5">
      <t>ムサシノ</t>
    </rPh>
    <rPh sb="5" eb="6">
      <t>セン</t>
    </rPh>
    <rPh sb="6" eb="7">
      <t>ヒガシ</t>
    </rPh>
    <rPh sb="7" eb="9">
      <t>ウラワ</t>
    </rPh>
    <rPh sb="9" eb="10">
      <t>エキ</t>
    </rPh>
    <rPh sb="15" eb="16">
      <t>フン</t>
    </rPh>
    <rPh sb="16" eb="18">
      <t>コウシャ</t>
    </rPh>
    <rPh sb="18" eb="19">
      <t>ゴ</t>
    </rPh>
    <rPh sb="19" eb="21">
      <t>トホ</t>
    </rPh>
    <rPh sb="22" eb="23">
      <t>フン</t>
    </rPh>
    <rPh sb="26" eb="28">
      <t>トホ</t>
    </rPh>
    <rPh sb="30" eb="31">
      <t>フン</t>
    </rPh>
    <phoneticPr fontId="18"/>
  </si>
  <si>
    <t>株式会社ケアメディカル</t>
    <rPh sb="0" eb="4">
      <t>カブシキガイシャ</t>
    </rPh>
    <phoneticPr fontId="18"/>
  </si>
  <si>
    <t>西堀2-11-30</t>
    <rPh sb="0" eb="1">
      <t>ニシ</t>
    </rPh>
    <rPh sb="1" eb="2">
      <t>ホリ</t>
    </rPh>
    <phoneticPr fontId="3"/>
  </si>
  <si>
    <t>エクラシア見沼南中野</t>
    <rPh sb="5" eb="7">
      <t>ミヌマ</t>
    </rPh>
    <rPh sb="7" eb="8">
      <t>ミナミ</t>
    </rPh>
    <rPh sb="8" eb="10">
      <t>ナカノ</t>
    </rPh>
    <phoneticPr fontId="18"/>
  </si>
  <si>
    <t>JR京浜東北線大宮駅からバス20分</t>
    <rPh sb="2" eb="4">
      <t>ケイヒン</t>
    </rPh>
    <rPh sb="4" eb="7">
      <t>トウホクセン</t>
    </rPh>
    <rPh sb="7" eb="10">
      <t>オオミヤエキ</t>
    </rPh>
    <rPh sb="16" eb="17">
      <t>フン</t>
    </rPh>
    <phoneticPr fontId="18"/>
  </si>
  <si>
    <t>さ200005</t>
    <phoneticPr fontId="18"/>
  </si>
  <si>
    <t>大和リビングケア株式会社</t>
    <rPh sb="0" eb="2">
      <t>ヤマト</t>
    </rPh>
    <rPh sb="8" eb="10">
      <t>カブシキ</t>
    </rPh>
    <rPh sb="10" eb="12">
      <t>ガイシャ</t>
    </rPh>
    <phoneticPr fontId="3"/>
  </si>
  <si>
    <t>18.16～19.56㎡</t>
    <phoneticPr fontId="3"/>
  </si>
  <si>
    <t>東武アーバンパークライン線大和田駅から徒歩２６分（自動車１０分）</t>
    <rPh sb="0" eb="2">
      <t>トウブ</t>
    </rPh>
    <rPh sb="12" eb="13">
      <t>セン</t>
    </rPh>
    <rPh sb="13" eb="16">
      <t>オオワダ</t>
    </rPh>
    <rPh sb="16" eb="17">
      <t>エキ</t>
    </rPh>
    <rPh sb="19" eb="21">
      <t>トホ</t>
    </rPh>
    <rPh sb="23" eb="24">
      <t>フン</t>
    </rPh>
    <rPh sb="25" eb="28">
      <t>ジドウシャ</t>
    </rPh>
    <rPh sb="30" eb="31">
      <t>フン</t>
    </rPh>
    <phoneticPr fontId="18"/>
  </si>
  <si>
    <t>株式会社やさしい手</t>
    <rPh sb="0" eb="4">
      <t>カブシキガイシャ</t>
    </rPh>
    <rPh sb="8" eb="9">
      <t>テ</t>
    </rPh>
    <phoneticPr fontId="3"/>
  </si>
  <si>
    <t>東京都目黒区大橋2-24-3</t>
    <rPh sb="0" eb="3">
      <t>トウキョウト</t>
    </rPh>
    <rPh sb="3" eb="5">
      <t>メグロ</t>
    </rPh>
    <rPh sb="5" eb="6">
      <t>ク</t>
    </rPh>
    <rPh sb="6" eb="8">
      <t>オオハシ</t>
    </rPh>
    <phoneticPr fontId="3"/>
  </si>
  <si>
    <t>曲本1-15-15</t>
    <rPh sb="0" eb="1">
      <t>マガリ</t>
    </rPh>
    <rPh sb="1" eb="2">
      <t>モト</t>
    </rPh>
    <phoneticPr fontId="18"/>
  </si>
  <si>
    <t>さ200003</t>
    <phoneticPr fontId="18"/>
  </si>
  <si>
    <t>R2.7,17</t>
    <phoneticPr fontId="18"/>
  </si>
  <si>
    <t>さ190010</t>
    <phoneticPr fontId="3"/>
  </si>
  <si>
    <t>18.90㎡ ～ 20.55㎡</t>
    <phoneticPr fontId="3"/>
  </si>
  <si>
    <t>兵庫県加古川市平岡町新在家2333-2</t>
    <phoneticPr fontId="3"/>
  </si>
  <si>
    <t>武蔵野線東浦和駅からバスで８分降車後、徒歩1分または徒歩20分</t>
    <phoneticPr fontId="3"/>
  </si>
  <si>
    <t>JR埼京線中浦和駅から徒歩５分</t>
    <phoneticPr fontId="3"/>
  </si>
  <si>
    <t>JR武蔵野線西浦和駅から バスで５分降車後、徒歩２分</t>
    <phoneticPr fontId="3"/>
  </si>
  <si>
    <t>ＪＲ埼京線与野本町駅から バスで20分降車後、徒歩２分</t>
    <rPh sb="26" eb="27">
      <t>ブン</t>
    </rPh>
    <phoneticPr fontId="3"/>
  </si>
  <si>
    <t>東武アーバンパークライン線岩槻駅から徒歩１分</t>
    <phoneticPr fontId="18"/>
  </si>
  <si>
    <t>ＪＲ宇都宮線東大宮 駅からバスで20分降車後、徒歩３分</t>
    <phoneticPr fontId="18"/>
  </si>
  <si>
    <t>ＪＲ京浜東北線大宮駅から バスで30分降車後、徒歩３分</t>
    <phoneticPr fontId="18"/>
  </si>
  <si>
    <t>エクラシア与野西</t>
    <rPh sb="5" eb="7">
      <t>ヨノ</t>
    </rPh>
    <rPh sb="7" eb="8">
      <t>ニシ</t>
    </rPh>
    <phoneticPr fontId="18"/>
  </si>
  <si>
    <t>神田330</t>
    <rPh sb="0" eb="2">
      <t>カンダ</t>
    </rPh>
    <phoneticPr fontId="18"/>
  </si>
  <si>
    <t>ケアガーデン東大宮</t>
    <rPh sb="6" eb="9">
      <t>ヒガシオオミヤ</t>
    </rPh>
    <phoneticPr fontId="18"/>
  </si>
  <si>
    <t>大字南中丸字山崎1539</t>
    <rPh sb="0" eb="2">
      <t>オオアザ</t>
    </rPh>
    <rPh sb="2" eb="5">
      <t>ミナミナカマル</t>
    </rPh>
    <rPh sb="5" eb="6">
      <t>アザ</t>
    </rPh>
    <rPh sb="6" eb="8">
      <t>ヤマザキ</t>
    </rPh>
    <phoneticPr fontId="18"/>
  </si>
  <si>
    <t>東武アーバンパークライン線大和田駅から徒歩２２分（自動車７分）</t>
    <rPh sb="0" eb="2">
      <t>トウブ</t>
    </rPh>
    <rPh sb="12" eb="13">
      <t>セン</t>
    </rPh>
    <rPh sb="13" eb="16">
      <t>オオワダ</t>
    </rPh>
    <rPh sb="16" eb="17">
      <t>エキ</t>
    </rPh>
    <rPh sb="19" eb="21">
      <t>トホ</t>
    </rPh>
    <rPh sb="23" eb="24">
      <t>フン</t>
    </rPh>
    <rPh sb="25" eb="28">
      <t>ジドウシャ</t>
    </rPh>
    <rPh sb="29" eb="30">
      <t>フン</t>
    </rPh>
    <phoneticPr fontId="18"/>
  </si>
  <si>
    <t>ケアガーデン大宮土呂</t>
    <rPh sb="6" eb="8">
      <t>オオミヤ</t>
    </rPh>
    <rPh sb="8" eb="10">
      <t>トロ</t>
    </rPh>
    <phoneticPr fontId="18"/>
  </si>
  <si>
    <t>JR宇都宮線　土呂駅から徒歩９分</t>
    <rPh sb="2" eb="5">
      <t>ウツノミヤ</t>
    </rPh>
    <rPh sb="5" eb="6">
      <t>セン</t>
    </rPh>
    <rPh sb="7" eb="10">
      <t>トロエキ</t>
    </rPh>
    <rPh sb="12" eb="14">
      <t>トホ</t>
    </rPh>
    <rPh sb="15" eb="16">
      <t>フン</t>
    </rPh>
    <phoneticPr fontId="18"/>
  </si>
  <si>
    <t>京浜東北線大宮駅から バスで７分降車後、徒歩１分</t>
    <phoneticPr fontId="3"/>
  </si>
  <si>
    <t>18.30～18.91㎡</t>
  </si>
  <si>
    <t>ＡＬＳＯＫ介護株式会社</t>
    <rPh sb="5" eb="11">
      <t>カイゴカブシキガイシャ</t>
    </rPh>
    <phoneticPr fontId="1"/>
  </si>
  <si>
    <t>埼玉県さいたま市大宮区三橋二丁目795番地</t>
    <rPh sb="0" eb="3">
      <t>サイタマケン</t>
    </rPh>
    <rPh sb="7" eb="8">
      <t>シ</t>
    </rPh>
    <rPh sb="8" eb="10">
      <t>オオミヤ</t>
    </rPh>
    <rPh sb="10" eb="11">
      <t>ク</t>
    </rPh>
    <rPh sb="11" eb="13">
      <t>ミハシ</t>
    </rPh>
    <rPh sb="13" eb="16">
      <t>ニチョウメ</t>
    </rPh>
    <rPh sb="19" eb="21">
      <t>バンチ</t>
    </rPh>
    <phoneticPr fontId="3"/>
  </si>
  <si>
    <t>大字東新井351-1</t>
    <rPh sb="0" eb="2">
      <t>オオアザ</t>
    </rPh>
    <rPh sb="2" eb="5">
      <t>ヒガシアライ</t>
    </rPh>
    <phoneticPr fontId="18"/>
  </si>
  <si>
    <t>深作2丁目23番1</t>
    <rPh sb="0" eb="2">
      <t>フカサク</t>
    </rPh>
    <rPh sb="3" eb="5">
      <t>チョウメ</t>
    </rPh>
    <rPh sb="7" eb="8">
      <t>バン</t>
    </rPh>
    <phoneticPr fontId="18"/>
  </si>
  <si>
    <t>栄和2-24-18</t>
    <rPh sb="0" eb="2">
      <t>サカワ</t>
    </rPh>
    <phoneticPr fontId="18"/>
  </si>
  <si>
    <t>さ190009</t>
    <phoneticPr fontId="18"/>
  </si>
  <si>
    <t>株式会社ウェルオフ東部</t>
    <phoneticPr fontId="18"/>
  </si>
  <si>
    <t>埼玉県さいたま市桜区栄和1-8-10-3</t>
    <rPh sb="0" eb="3">
      <t>サイタマケン</t>
    </rPh>
    <rPh sb="7" eb="8">
      <t>シ</t>
    </rPh>
    <rPh sb="8" eb="10">
      <t>サクラク</t>
    </rPh>
    <rPh sb="10" eb="12">
      <t>サカワ</t>
    </rPh>
    <phoneticPr fontId="3"/>
  </si>
  <si>
    <t>ケアガーデン大宮丸ケ崎</t>
    <rPh sb="6" eb="8">
      <t>オオミヤ</t>
    </rPh>
    <rPh sb="8" eb="11">
      <t>マルガサキ</t>
    </rPh>
    <phoneticPr fontId="18"/>
  </si>
  <si>
    <t>ケアガーデン大宮南中丸</t>
    <rPh sb="6" eb="8">
      <t>オオミヤ</t>
    </rPh>
    <rPh sb="8" eb="9">
      <t>ミナミ</t>
    </rPh>
    <rPh sb="9" eb="11">
      <t>ナカマル</t>
    </rPh>
    <phoneticPr fontId="18"/>
  </si>
  <si>
    <t>18.09～18.27㎡</t>
    <phoneticPr fontId="18"/>
  </si>
  <si>
    <t>東部アーバンパークライン線　大和田駅から徒歩２４分</t>
    <rPh sb="0" eb="2">
      <t>トウブ</t>
    </rPh>
    <rPh sb="12" eb="13">
      <t>セン</t>
    </rPh>
    <rPh sb="14" eb="17">
      <t>オオワダ</t>
    </rPh>
    <rPh sb="17" eb="18">
      <t>エキ</t>
    </rPh>
    <rPh sb="20" eb="22">
      <t>トホ</t>
    </rPh>
    <rPh sb="24" eb="25">
      <t>フン</t>
    </rPh>
    <phoneticPr fontId="18"/>
  </si>
  <si>
    <t>丸ケ崎999-1</t>
    <rPh sb="0" eb="3">
      <t>マルガサキ</t>
    </rPh>
    <phoneticPr fontId="18"/>
  </si>
  <si>
    <t>JR宇都宮線　東大宮駅から徒歩２５分</t>
    <rPh sb="2" eb="5">
      <t>ウツノミヤ</t>
    </rPh>
    <rPh sb="5" eb="6">
      <t>セン</t>
    </rPh>
    <rPh sb="7" eb="8">
      <t>ヒガシ</t>
    </rPh>
    <rPh sb="8" eb="10">
      <t>オオミヤ</t>
    </rPh>
    <rPh sb="10" eb="11">
      <t>エキ</t>
    </rPh>
    <rPh sb="13" eb="15">
      <t>トホ</t>
    </rPh>
    <rPh sb="17" eb="18">
      <t>フン</t>
    </rPh>
    <phoneticPr fontId="18"/>
  </si>
  <si>
    <t>さ200010</t>
    <phoneticPr fontId="18"/>
  </si>
  <si>
    <t>ケアガーデン宮原</t>
    <rPh sb="6" eb="8">
      <t>ミヤハラ</t>
    </rPh>
    <phoneticPr fontId="18"/>
  </si>
  <si>
    <t>18.66～21.63㎡</t>
    <phoneticPr fontId="18"/>
  </si>
  <si>
    <t>JR高崎線　宮原駅から徒歩２２分</t>
    <rPh sb="2" eb="4">
      <t>タカサキ</t>
    </rPh>
    <rPh sb="4" eb="5">
      <t>セン</t>
    </rPh>
    <rPh sb="6" eb="8">
      <t>ミヤハラ</t>
    </rPh>
    <rPh sb="8" eb="9">
      <t>エキ</t>
    </rPh>
    <rPh sb="11" eb="13">
      <t>トホ</t>
    </rPh>
    <rPh sb="15" eb="16">
      <t>フン</t>
    </rPh>
    <phoneticPr fontId="18"/>
  </si>
  <si>
    <t>ケアガーデン岩槻南平野</t>
    <rPh sb="6" eb="8">
      <t>イワツキ</t>
    </rPh>
    <rPh sb="8" eb="11">
      <t>ミナミヒラノ</t>
    </rPh>
    <phoneticPr fontId="18"/>
  </si>
  <si>
    <t>南平野3-18-6</t>
    <rPh sb="0" eb="1">
      <t>ミナミ</t>
    </rPh>
    <rPh sb="1" eb="3">
      <t>ヒラノ</t>
    </rPh>
    <phoneticPr fontId="18"/>
  </si>
  <si>
    <t>18.00～18.00㎡</t>
    <phoneticPr fontId="18"/>
  </si>
  <si>
    <t>東部アーバンパークライン線　東岩槻駅から徒歩１６分</t>
    <rPh sb="0" eb="2">
      <t>トウブ</t>
    </rPh>
    <rPh sb="12" eb="13">
      <t>セン</t>
    </rPh>
    <rPh sb="14" eb="15">
      <t>ヒガシ</t>
    </rPh>
    <rPh sb="15" eb="17">
      <t>イワツキ</t>
    </rPh>
    <rPh sb="17" eb="18">
      <t>エキ</t>
    </rPh>
    <rPh sb="20" eb="22">
      <t>トホ</t>
    </rPh>
    <rPh sb="24" eb="25">
      <t>フン</t>
    </rPh>
    <phoneticPr fontId="18"/>
  </si>
  <si>
    <t>さ200007</t>
    <phoneticPr fontId="18"/>
  </si>
  <si>
    <t>ハーウィル大宮土呂別館</t>
    <rPh sb="5" eb="7">
      <t>オオミヤ</t>
    </rPh>
    <rPh sb="7" eb="9">
      <t>トロ</t>
    </rPh>
    <rPh sb="9" eb="11">
      <t>ベッカン</t>
    </rPh>
    <phoneticPr fontId="18"/>
  </si>
  <si>
    <t>さ200013</t>
    <phoneticPr fontId="18"/>
  </si>
  <si>
    <t>土呂町2丁目50－1</t>
    <rPh sb="0" eb="3">
      <t>トロチョウ</t>
    </rPh>
    <rPh sb="4" eb="6">
      <t>チョウメ</t>
    </rPh>
    <phoneticPr fontId="18"/>
  </si>
  <si>
    <t>30,90㎡～39.20㎡</t>
    <phoneticPr fontId="18"/>
  </si>
  <si>
    <t>JR宇都宮線　土呂駅から徒歩８分</t>
    <rPh sb="2" eb="5">
      <t>ウツノミヤ</t>
    </rPh>
    <rPh sb="5" eb="6">
      <t>セン</t>
    </rPh>
    <rPh sb="7" eb="9">
      <t>トロ</t>
    </rPh>
    <rPh sb="9" eb="10">
      <t>エキ</t>
    </rPh>
    <rPh sb="12" eb="14">
      <t>トホ</t>
    </rPh>
    <rPh sb="15" eb="16">
      <t>フン</t>
    </rPh>
    <phoneticPr fontId="18"/>
  </si>
  <si>
    <t>白馬メディケアサービス株式会社</t>
    <rPh sb="0" eb="2">
      <t>ハクバ</t>
    </rPh>
    <rPh sb="11" eb="15">
      <t>カブシキガイシャ</t>
    </rPh>
    <phoneticPr fontId="18"/>
  </si>
  <si>
    <t>埼玉県久喜市間鎌470-1</t>
    <rPh sb="0" eb="3">
      <t>サイタマケン</t>
    </rPh>
    <rPh sb="3" eb="6">
      <t>クキシ</t>
    </rPh>
    <rPh sb="6" eb="7">
      <t>アイダ</t>
    </rPh>
    <rPh sb="7" eb="8">
      <t>カマ</t>
    </rPh>
    <phoneticPr fontId="18"/>
  </si>
  <si>
    <t>三橋5丁目560-1</t>
    <rPh sb="0" eb="2">
      <t>ミハシ</t>
    </rPh>
    <rPh sb="3" eb="5">
      <t>チョウメ</t>
    </rPh>
    <phoneticPr fontId="1"/>
  </si>
  <si>
    <t>エクラシア大宮吉野町</t>
    <rPh sb="5" eb="7">
      <t>オオミヤ</t>
    </rPh>
    <rPh sb="7" eb="9">
      <t>ヨシノ</t>
    </rPh>
    <rPh sb="9" eb="10">
      <t>マチ</t>
    </rPh>
    <phoneticPr fontId="18"/>
  </si>
  <si>
    <t>吉野町2-172-25</t>
    <rPh sb="0" eb="2">
      <t>ヨシノ</t>
    </rPh>
    <rPh sb="2" eb="3">
      <t>チョウ</t>
    </rPh>
    <phoneticPr fontId="18"/>
  </si>
  <si>
    <t>エクラシア浦和芝原</t>
    <rPh sb="5" eb="7">
      <t>ウラワ</t>
    </rPh>
    <rPh sb="7" eb="9">
      <t>シバハラ</t>
    </rPh>
    <phoneticPr fontId="18"/>
  </si>
  <si>
    <t>エクラシア浦和大間木</t>
    <rPh sb="5" eb="7">
      <t>ウラワ</t>
    </rPh>
    <rPh sb="7" eb="10">
      <t>オオマギ</t>
    </rPh>
    <phoneticPr fontId="18"/>
  </si>
  <si>
    <t>大字南中丸字台540</t>
    <rPh sb="0" eb="2">
      <t>オオアザ</t>
    </rPh>
    <rPh sb="2" eb="5">
      <t>ミナミナカマル</t>
    </rPh>
    <rPh sb="5" eb="6">
      <t>アザ</t>
    </rPh>
    <rPh sb="6" eb="7">
      <t>ダイ</t>
    </rPh>
    <phoneticPr fontId="18"/>
  </si>
  <si>
    <t>ケアガーデン大宮若葉</t>
    <rPh sb="6" eb="8">
      <t>オオミヤ</t>
    </rPh>
    <rPh sb="8" eb="10">
      <t>ワカバ</t>
    </rPh>
    <phoneticPr fontId="18"/>
  </si>
  <si>
    <t>さ200006</t>
    <phoneticPr fontId="18"/>
  </si>
  <si>
    <t>ハーウィル南浦和ウーデンハウス</t>
    <rPh sb="5" eb="6">
      <t>ミナミ</t>
    </rPh>
    <rPh sb="6" eb="8">
      <t>ウラワ</t>
    </rPh>
    <phoneticPr fontId="18"/>
  </si>
  <si>
    <t>さ210001</t>
    <phoneticPr fontId="18"/>
  </si>
  <si>
    <t>25,25㎡～38.72㎡</t>
    <phoneticPr fontId="18"/>
  </si>
  <si>
    <t>JR武蔵野線、ＪＲ京浜東北線　南浦和駅から徒歩8分</t>
    <rPh sb="2" eb="5">
      <t>ムサシノ</t>
    </rPh>
    <rPh sb="5" eb="6">
      <t>セン</t>
    </rPh>
    <rPh sb="9" eb="14">
      <t>ケイヒントウホクセン</t>
    </rPh>
    <rPh sb="15" eb="16">
      <t>ミナミ</t>
    </rPh>
    <rPh sb="16" eb="18">
      <t>ウラワ</t>
    </rPh>
    <rPh sb="18" eb="19">
      <t>エキ</t>
    </rPh>
    <rPh sb="21" eb="23">
      <t>トホ</t>
    </rPh>
    <rPh sb="24" eb="25">
      <t>フン</t>
    </rPh>
    <phoneticPr fontId="18"/>
  </si>
  <si>
    <t>芝原3-18-1</t>
    <rPh sb="0" eb="2">
      <t>シバハラ</t>
    </rPh>
    <phoneticPr fontId="18"/>
  </si>
  <si>
    <t>土呂町1-79-4</t>
    <rPh sb="0" eb="2">
      <t>トロ</t>
    </rPh>
    <rPh sb="2" eb="3">
      <t>マチ</t>
    </rPh>
    <phoneticPr fontId="18"/>
  </si>
  <si>
    <t>大字大間木1643－1</t>
    <rPh sb="0" eb="2">
      <t>オオアザ</t>
    </rPh>
    <rPh sb="2" eb="5">
      <t>オオマギ</t>
    </rPh>
    <phoneticPr fontId="18"/>
  </si>
  <si>
    <t>ドーミー岩槻LeviⅠ号館</t>
    <rPh sb="4" eb="6">
      <t>イワツキ</t>
    </rPh>
    <rPh sb="11" eb="13">
      <t>ゴウカン</t>
    </rPh>
    <phoneticPr fontId="18"/>
  </si>
  <si>
    <t>本町1－1－2</t>
    <rPh sb="0" eb="2">
      <t>ホンチョウ</t>
    </rPh>
    <phoneticPr fontId="18"/>
  </si>
  <si>
    <t>ドーミー岩槻LeviⅡ号館</t>
    <rPh sb="4" eb="6">
      <t>イワツキ</t>
    </rPh>
    <rPh sb="11" eb="13">
      <t>ゴウカン</t>
    </rPh>
    <phoneticPr fontId="18"/>
  </si>
  <si>
    <t>ケアガーデン宮原別所町</t>
    <rPh sb="6" eb="8">
      <t>ミヤハラ</t>
    </rPh>
    <rPh sb="8" eb="11">
      <t>ベッショマチ</t>
    </rPh>
    <phoneticPr fontId="18"/>
  </si>
  <si>
    <t>JR高崎線　上尾駅から徒歩24分またはタクシーで12分</t>
    <rPh sb="2" eb="5">
      <t>タカサキセン</t>
    </rPh>
    <rPh sb="6" eb="9">
      <t>アゲオエキ</t>
    </rPh>
    <rPh sb="11" eb="13">
      <t>トホ</t>
    </rPh>
    <rPh sb="15" eb="16">
      <t>フン</t>
    </rPh>
    <rPh sb="26" eb="27">
      <t>フン</t>
    </rPh>
    <phoneticPr fontId="18"/>
  </si>
  <si>
    <t>ケヤキ倶楽部上木崎</t>
    <rPh sb="3" eb="6">
      <t>クラブ</t>
    </rPh>
    <rPh sb="6" eb="9">
      <t>カミキザキ</t>
    </rPh>
    <phoneticPr fontId="18"/>
  </si>
  <si>
    <t>JR京浜東北線　与野駅から徒歩16分</t>
    <rPh sb="2" eb="4">
      <t>ケイヒン</t>
    </rPh>
    <rPh sb="4" eb="7">
      <t>トウホクセン</t>
    </rPh>
    <rPh sb="8" eb="10">
      <t>ヨノ</t>
    </rPh>
    <rPh sb="10" eb="11">
      <t>エキ</t>
    </rPh>
    <rPh sb="13" eb="15">
      <t>トホ</t>
    </rPh>
    <rPh sb="17" eb="18">
      <t>フン</t>
    </rPh>
    <phoneticPr fontId="18"/>
  </si>
  <si>
    <t>株式会社シーヒューマン</t>
    <rPh sb="0" eb="4">
      <t>カブシキガイシャ</t>
    </rPh>
    <phoneticPr fontId="18"/>
  </si>
  <si>
    <t>大阪府大阪市天王寺区上本町6-2-26</t>
    <rPh sb="0" eb="3">
      <t>オオサカフ</t>
    </rPh>
    <rPh sb="3" eb="6">
      <t>オオサカシ</t>
    </rPh>
    <rPh sb="6" eb="9">
      <t>テンノウジ</t>
    </rPh>
    <rPh sb="9" eb="10">
      <t>ク</t>
    </rPh>
    <rPh sb="10" eb="12">
      <t>ウエモト</t>
    </rPh>
    <rPh sb="12" eb="13">
      <t>マチ</t>
    </rPh>
    <phoneticPr fontId="18"/>
  </si>
  <si>
    <t>南中野672-1</t>
    <rPh sb="0" eb="1">
      <t>ミナミ</t>
    </rPh>
    <rPh sb="1" eb="3">
      <t>ナカノ</t>
    </rPh>
    <phoneticPr fontId="18"/>
  </si>
  <si>
    <t>さ210004</t>
    <phoneticPr fontId="18"/>
  </si>
  <si>
    <t>JR宇都宮線　東大宮駅から徒歩38分またはタクシーで11分</t>
    <rPh sb="2" eb="5">
      <t>ウツノミヤ</t>
    </rPh>
    <rPh sb="5" eb="6">
      <t>セン</t>
    </rPh>
    <rPh sb="7" eb="10">
      <t>ヒガシオオミヤ</t>
    </rPh>
    <rPh sb="10" eb="11">
      <t>エキ</t>
    </rPh>
    <rPh sb="13" eb="15">
      <t>トホ</t>
    </rPh>
    <rPh sb="17" eb="18">
      <t>フン</t>
    </rPh>
    <rPh sb="28" eb="29">
      <t>フン</t>
    </rPh>
    <phoneticPr fontId="18"/>
  </si>
  <si>
    <t>おおみや公園翔裕館Ⅱ号館</t>
    <rPh sb="4" eb="6">
      <t>コウエン</t>
    </rPh>
    <rPh sb="6" eb="7">
      <t>ショウ</t>
    </rPh>
    <rPh sb="7" eb="8">
      <t>ユウ</t>
    </rPh>
    <rPh sb="8" eb="9">
      <t>カン</t>
    </rPh>
    <rPh sb="10" eb="12">
      <t>ゴウカン</t>
    </rPh>
    <phoneticPr fontId="1"/>
  </si>
  <si>
    <t>おおみや公園翔裕館Ⅰ号館</t>
    <rPh sb="4" eb="6">
      <t>コウエン</t>
    </rPh>
    <rPh sb="6" eb="7">
      <t>ショウ</t>
    </rPh>
    <rPh sb="7" eb="8">
      <t>ユウ</t>
    </rPh>
    <rPh sb="8" eb="9">
      <t>カン</t>
    </rPh>
    <rPh sb="10" eb="12">
      <t>ゴウカン</t>
    </rPh>
    <phoneticPr fontId="1"/>
  </si>
  <si>
    <t>別所町55-3</t>
    <rPh sb="0" eb="3">
      <t>ベッショチョウ</t>
    </rPh>
    <phoneticPr fontId="18"/>
  </si>
  <si>
    <t>南中丸1519</t>
    <rPh sb="0" eb="3">
      <t>ミナミナカマル</t>
    </rPh>
    <phoneticPr fontId="18"/>
  </si>
  <si>
    <t>さ200009</t>
    <phoneticPr fontId="3"/>
  </si>
  <si>
    <t>ザ.クラシックメデカマンション大宮</t>
    <phoneticPr fontId="18"/>
  </si>
  <si>
    <t>さ210006</t>
    <phoneticPr fontId="18"/>
  </si>
  <si>
    <t>賃貸借契約</t>
    <rPh sb="0" eb="3">
      <t>チンタイシャク</t>
    </rPh>
    <rPh sb="3" eb="5">
      <t>ケイヤク</t>
    </rPh>
    <phoneticPr fontId="18"/>
  </si>
  <si>
    <t>18.00㎡～57.60㎡</t>
    <phoneticPr fontId="18"/>
  </si>
  <si>
    <t>JR川越線　日進駅から徒歩で15分</t>
    <rPh sb="2" eb="5">
      <t>カワゴエセン</t>
    </rPh>
    <rPh sb="6" eb="9">
      <t>ニッシンエキ</t>
    </rPh>
    <rPh sb="11" eb="13">
      <t>トホ</t>
    </rPh>
    <rPh sb="16" eb="17">
      <t>フン</t>
    </rPh>
    <phoneticPr fontId="18"/>
  </si>
  <si>
    <t>株式会社アジアメデカ元気事業団</t>
    <rPh sb="0" eb="4">
      <t>カブシキガイシャ</t>
    </rPh>
    <rPh sb="10" eb="12">
      <t>ゲンキ</t>
    </rPh>
    <rPh sb="12" eb="15">
      <t>ジギョウダン</t>
    </rPh>
    <phoneticPr fontId="18"/>
  </si>
  <si>
    <t>東京都千代田区内神田2丁目7番13号</t>
    <rPh sb="0" eb="3">
      <t>トウキョウト</t>
    </rPh>
    <rPh sb="3" eb="7">
      <t>チヨダク</t>
    </rPh>
    <rPh sb="7" eb="10">
      <t>ウチカンダ</t>
    </rPh>
    <rPh sb="11" eb="13">
      <t>チョウメ</t>
    </rPh>
    <rPh sb="14" eb="15">
      <t>バン</t>
    </rPh>
    <rPh sb="17" eb="18">
      <t>ゴウ</t>
    </rPh>
    <phoneticPr fontId="18"/>
  </si>
  <si>
    <t>ケヤキ倶楽部三橋</t>
    <rPh sb="3" eb="6">
      <t>クラブ</t>
    </rPh>
    <rPh sb="6" eb="8">
      <t>ミハシ</t>
    </rPh>
    <phoneticPr fontId="18"/>
  </si>
  <si>
    <t>さ210005</t>
    <phoneticPr fontId="18"/>
  </si>
  <si>
    <t>外部サービス利用可</t>
    <rPh sb="0" eb="2">
      <t>ガイブ</t>
    </rPh>
    <rPh sb="6" eb="9">
      <t>リヨウカ</t>
    </rPh>
    <phoneticPr fontId="18"/>
  </si>
  <si>
    <t>-</t>
    <phoneticPr fontId="18"/>
  </si>
  <si>
    <t>西区</t>
    <rPh sb="0" eb="2">
      <t>ニシク</t>
    </rPh>
    <phoneticPr fontId="18"/>
  </si>
  <si>
    <t>ＪＲ川越線　西大宮駅から徒歩12分</t>
    <rPh sb="2" eb="5">
      <t>カワゴエセン</t>
    </rPh>
    <rPh sb="6" eb="7">
      <t>ニシ</t>
    </rPh>
    <rPh sb="7" eb="9">
      <t>オオミヤ</t>
    </rPh>
    <rPh sb="9" eb="10">
      <t>エキ</t>
    </rPh>
    <rPh sb="12" eb="14">
      <t>トホ</t>
    </rPh>
    <rPh sb="16" eb="17">
      <t>フン</t>
    </rPh>
    <phoneticPr fontId="18"/>
  </si>
  <si>
    <t>株式会社シーヒューマン</t>
    <rPh sb="0" eb="4">
      <t>カブシキカイシャ</t>
    </rPh>
    <phoneticPr fontId="18"/>
  </si>
  <si>
    <t>東京都港区芝2丁目9番10号</t>
    <rPh sb="0" eb="3">
      <t>トウキョウト</t>
    </rPh>
    <rPh sb="3" eb="5">
      <t>ミナトク</t>
    </rPh>
    <rPh sb="5" eb="6">
      <t>シバ</t>
    </rPh>
    <rPh sb="7" eb="9">
      <t>チョウメ</t>
    </rPh>
    <rPh sb="10" eb="11">
      <t>バン</t>
    </rPh>
    <rPh sb="13" eb="14">
      <t>ゴウ</t>
    </rPh>
    <phoneticPr fontId="3"/>
  </si>
  <si>
    <t>さ200011</t>
  </si>
  <si>
    <t>さ210002</t>
  </si>
  <si>
    <t>さ210003</t>
  </si>
  <si>
    <t>18.83㎡</t>
  </si>
  <si>
    <t>積水ハウス不動産東京株式会社</t>
    <rPh sb="0" eb="2">
      <t>セキスイ</t>
    </rPh>
    <rPh sb="5" eb="8">
      <t>フドウサン</t>
    </rPh>
    <rPh sb="8" eb="10">
      <t>トウキョウ</t>
    </rPh>
    <rPh sb="10" eb="12">
      <t>カブシキ</t>
    </rPh>
    <rPh sb="12" eb="14">
      <t>カイシャ</t>
    </rPh>
    <phoneticPr fontId="3"/>
  </si>
  <si>
    <t>ケアガーデンさいたま東</t>
    <rPh sb="10" eb="11">
      <t>ヒガシ</t>
    </rPh>
    <phoneticPr fontId="18"/>
  </si>
  <si>
    <t>桜区</t>
    <rPh sb="0" eb="1">
      <t>サクラ</t>
    </rPh>
    <rPh sb="1" eb="2">
      <t>ク</t>
    </rPh>
    <phoneticPr fontId="18"/>
  </si>
  <si>
    <t>かがやきレジデンス南与野</t>
    <rPh sb="9" eb="12">
      <t>ミナミヨノ</t>
    </rPh>
    <phoneticPr fontId="18"/>
  </si>
  <si>
    <t>JR埼京線　南与野駅からバスで4分 降車後、徒歩2分</t>
    <rPh sb="2" eb="5">
      <t>サイキョウセン</t>
    </rPh>
    <rPh sb="6" eb="9">
      <t>ミナミヨノ</t>
    </rPh>
    <rPh sb="9" eb="10">
      <t>エキ</t>
    </rPh>
    <rPh sb="16" eb="17">
      <t>フン</t>
    </rPh>
    <rPh sb="18" eb="20">
      <t>コウシャ</t>
    </rPh>
    <rPh sb="20" eb="21">
      <t>ゴ</t>
    </rPh>
    <rPh sb="22" eb="24">
      <t>トホ</t>
    </rPh>
    <rPh sb="25" eb="26">
      <t>フン</t>
    </rPh>
    <phoneticPr fontId="18"/>
  </si>
  <si>
    <t>株式会社やまねメディカル</t>
    <rPh sb="0" eb="2">
      <t>カブシキ</t>
    </rPh>
    <rPh sb="2" eb="4">
      <t>カイシャ</t>
    </rPh>
    <phoneticPr fontId="18"/>
  </si>
  <si>
    <t>京浜東北線 浦和駅から バスで18分 降車後、徒歩1分
武蔵野線　東浦和駅から　バスで15分降車後、徒歩3分</t>
    <rPh sb="28" eb="32">
      <t>ムサシノセン</t>
    </rPh>
    <rPh sb="33" eb="36">
      <t>ヒガシウラワ</t>
    </rPh>
    <rPh sb="36" eb="37">
      <t>エキ</t>
    </rPh>
    <rPh sb="45" eb="46">
      <t>フン</t>
    </rPh>
    <rPh sb="46" eb="48">
      <t>コウシャ</t>
    </rPh>
    <rPh sb="48" eb="49">
      <t>ゴ</t>
    </rPh>
    <rPh sb="50" eb="52">
      <t>トホ</t>
    </rPh>
    <rPh sb="53" eb="54">
      <t>プン</t>
    </rPh>
    <phoneticPr fontId="3"/>
  </si>
  <si>
    <t>さ200008</t>
    <phoneticPr fontId="3"/>
  </si>
  <si>
    <t>あいらの杜大宮南中野</t>
    <rPh sb="4" eb="5">
      <t>モリ</t>
    </rPh>
    <rPh sb="5" eb="7">
      <t>オオミヤ</t>
    </rPh>
    <rPh sb="7" eb="10">
      <t>ミナミナカノ</t>
    </rPh>
    <phoneticPr fontId="3"/>
  </si>
  <si>
    <t>東京都港区港南二丁目15番3号</t>
    <rPh sb="0" eb="3">
      <t>トウキョウト</t>
    </rPh>
    <rPh sb="3" eb="5">
      <t>ミナトク</t>
    </rPh>
    <rPh sb="5" eb="6">
      <t>ミナト</t>
    </rPh>
    <rPh sb="6" eb="7">
      <t>ミナミ</t>
    </rPh>
    <rPh sb="7" eb="8">
      <t>フタ</t>
    </rPh>
    <rPh sb="8" eb="10">
      <t>チョウメ</t>
    </rPh>
    <rPh sb="12" eb="13">
      <t>バン</t>
    </rPh>
    <rPh sb="14" eb="15">
      <t>ゴウ</t>
    </rPh>
    <phoneticPr fontId="3"/>
  </si>
  <si>
    <t>18.45～21.87㎡</t>
    <phoneticPr fontId="18"/>
  </si>
  <si>
    <t>別所町1128-10</t>
    <rPh sb="0" eb="3">
      <t>ベッショマチ</t>
    </rPh>
    <phoneticPr fontId="18"/>
  </si>
  <si>
    <t>東京都千代田区神田駿河台4-6</t>
    <phoneticPr fontId="3"/>
  </si>
  <si>
    <t>3300854</t>
  </si>
  <si>
    <t>1600023</t>
  </si>
  <si>
    <t>1080075</t>
  </si>
  <si>
    <t>2640000</t>
  </si>
  <si>
    <t>5710050</t>
  </si>
  <si>
    <t>7000822</t>
  </si>
  <si>
    <t>5090247</t>
  </si>
  <si>
    <t>6750101</t>
  </si>
  <si>
    <t>5430001</t>
  </si>
  <si>
    <t>運営主体の所在地</t>
    <phoneticPr fontId="3"/>
  </si>
  <si>
    <t>運営主体の
郵便番号</t>
    <rPh sb="6" eb="8">
      <t>ユウビン</t>
    </rPh>
    <rPh sb="8" eb="10">
      <t>バンゴウ</t>
    </rPh>
    <phoneticPr fontId="3"/>
  </si>
  <si>
    <t>ブランシエールケア武蔵浦和</t>
    <rPh sb="9" eb="13">
      <t>ムサシウラワ</t>
    </rPh>
    <phoneticPr fontId="1"/>
  </si>
  <si>
    <t>上木崎8-11-20</t>
    <rPh sb="0" eb="3">
      <t>カミキザキ</t>
    </rPh>
    <phoneticPr fontId="18"/>
  </si>
  <si>
    <t>東京都中央区日本橋室町一丁目２番６号</t>
    <rPh sb="6" eb="9">
      <t>ニホンバシ</t>
    </rPh>
    <rPh sb="9" eb="11">
      <t>ムロマチ</t>
    </rPh>
    <rPh sb="11" eb="14">
      <t>イッチョウメ</t>
    </rPh>
    <rPh sb="15" eb="16">
      <t>バン</t>
    </rPh>
    <rPh sb="17" eb="18">
      <t>ゴウ</t>
    </rPh>
    <phoneticPr fontId="3"/>
  </si>
  <si>
    <t>栄和四丁目21番14号</t>
    <rPh sb="0" eb="2">
      <t>サカワ</t>
    </rPh>
    <rPh sb="2" eb="3">
      <t>ヨン</t>
    </rPh>
    <rPh sb="3" eb="5">
      <t>チョウメ</t>
    </rPh>
    <rPh sb="7" eb="8">
      <t>バン</t>
    </rPh>
    <rPh sb="10" eb="11">
      <t>ゴウ</t>
    </rPh>
    <phoneticPr fontId="18"/>
  </si>
  <si>
    <t>東京都中央区日本橋室町一丁目2番6号</t>
    <rPh sb="0" eb="3">
      <t>トウキョウト</t>
    </rPh>
    <rPh sb="3" eb="6">
      <t>チュウオウク</t>
    </rPh>
    <rPh sb="6" eb="9">
      <t>ニホンバシ</t>
    </rPh>
    <rPh sb="9" eb="11">
      <t>ムロマチ</t>
    </rPh>
    <rPh sb="11" eb="14">
      <t>１チョウメ</t>
    </rPh>
    <rPh sb="15" eb="16">
      <t>バン</t>
    </rPh>
    <rPh sb="17" eb="18">
      <t>ゴウ</t>
    </rPh>
    <phoneticPr fontId="18"/>
  </si>
  <si>
    <t>櫛引町二丁目488-1</t>
    <phoneticPr fontId="18"/>
  </si>
  <si>
    <t>331-8511</t>
    <phoneticPr fontId="3"/>
  </si>
  <si>
    <t>349-1123</t>
    <phoneticPr fontId="3"/>
  </si>
  <si>
    <t>101-0047</t>
    <phoneticPr fontId="3"/>
  </si>
  <si>
    <t>さ210007</t>
  </si>
  <si>
    <t>18.84㎡～19.02㎡</t>
  </si>
  <si>
    <t>運営主体連絡先</t>
    <rPh sb="0" eb="2">
      <t>ウンエイ</t>
    </rPh>
    <rPh sb="2" eb="4">
      <t>シュタイ</t>
    </rPh>
    <rPh sb="4" eb="7">
      <t>レンラクサキ</t>
    </rPh>
    <phoneticPr fontId="3"/>
  </si>
  <si>
    <t>048-682-2839</t>
  </si>
  <si>
    <t>048-682-2839</t>
    <phoneticPr fontId="3"/>
  </si>
  <si>
    <t>03-6846-0223</t>
    <phoneticPr fontId="3"/>
  </si>
  <si>
    <t>048-423-9725</t>
    <phoneticPr fontId="3"/>
  </si>
  <si>
    <t>048-661-6566</t>
    <phoneticPr fontId="3"/>
  </si>
  <si>
    <t>048-837-3000</t>
    <phoneticPr fontId="3"/>
  </si>
  <si>
    <t>シン建工業株式会社</t>
    <rPh sb="2" eb="3">
      <t>ケン</t>
    </rPh>
    <rPh sb="3" eb="5">
      <t>コウギョウ</t>
    </rPh>
    <rPh sb="5" eb="9">
      <t>カブシキガイシャ</t>
    </rPh>
    <phoneticPr fontId="3"/>
  </si>
  <si>
    <t>049-227-0031</t>
    <phoneticPr fontId="3"/>
  </si>
  <si>
    <t>048-814-0070</t>
    <phoneticPr fontId="3"/>
  </si>
  <si>
    <t>048-790-5071</t>
    <phoneticPr fontId="3"/>
  </si>
  <si>
    <t>050-8892-6553</t>
  </si>
  <si>
    <t>048-631-3690</t>
  </si>
  <si>
    <t>048-055-0808</t>
  </si>
  <si>
    <t>03-5201-3995</t>
  </si>
  <si>
    <t>048-810-5611</t>
    <phoneticPr fontId="3"/>
  </si>
  <si>
    <t>048-878-8683</t>
    <phoneticPr fontId="3"/>
  </si>
  <si>
    <t>048-681-7171</t>
    <phoneticPr fontId="3"/>
  </si>
  <si>
    <t>048-661-1140</t>
    <phoneticPr fontId="3"/>
  </si>
  <si>
    <t>048-621-4165</t>
    <phoneticPr fontId="3"/>
  </si>
  <si>
    <t>050-6865 -6196</t>
  </si>
  <si>
    <t>048-660-3589</t>
  </si>
  <si>
    <t>048-856-9031</t>
  </si>
  <si>
    <t>048-662-3810</t>
  </si>
  <si>
    <t>048-872-8150</t>
  </si>
  <si>
    <t>048-756-7750</t>
  </si>
  <si>
    <t>048-681-5050</t>
  </si>
  <si>
    <t>048-790-2251</t>
  </si>
  <si>
    <t>048-790-2252</t>
  </si>
  <si>
    <t>048-623-6600</t>
    <phoneticPr fontId="3"/>
  </si>
  <si>
    <t>048-757-1010</t>
    <phoneticPr fontId="3"/>
  </si>
  <si>
    <t>050-6861-6814</t>
  </si>
  <si>
    <t>050-6861-6817</t>
  </si>
  <si>
    <t>048-660-0022</t>
  </si>
  <si>
    <t>048-710-5710</t>
    <phoneticPr fontId="3"/>
  </si>
  <si>
    <t>048-711-6812</t>
    <phoneticPr fontId="3"/>
  </si>
  <si>
    <t>048-823-8030</t>
    <phoneticPr fontId="3"/>
  </si>
  <si>
    <t>048-681-2835</t>
  </si>
  <si>
    <t>048-681-2835</t>
    <phoneticPr fontId="3"/>
  </si>
  <si>
    <t>048-711-6691</t>
    <phoneticPr fontId="3"/>
  </si>
  <si>
    <t>0120-689-546</t>
    <phoneticPr fontId="3"/>
  </si>
  <si>
    <t>050-6861-5201</t>
  </si>
  <si>
    <t>03-5500-6511</t>
  </si>
  <si>
    <t>03-5350-3366</t>
  </si>
  <si>
    <t>03-5433-5513</t>
  </si>
  <si>
    <t>048-709-7117</t>
  </si>
  <si>
    <t>048-691-1165</t>
  </si>
  <si>
    <t>086-803-5080</t>
  </si>
  <si>
    <t>03-3367-2910</t>
  </si>
  <si>
    <t>079-425-7500</t>
  </si>
  <si>
    <t>06-4304-0050</t>
  </si>
  <si>
    <t>03-6431-1860</t>
  </si>
  <si>
    <t>03-5295-7884</t>
  </si>
  <si>
    <t>03-3345-7992</t>
  </si>
  <si>
    <t>048-729-8301</t>
  </si>
  <si>
    <t>048-780-2845</t>
    <phoneticPr fontId="3"/>
  </si>
  <si>
    <t>050-8892-6553</t>
    <phoneticPr fontId="3"/>
  </si>
  <si>
    <t xml:space="preserve"> 048-580-7535</t>
    <phoneticPr fontId="3"/>
  </si>
  <si>
    <t>048-767-5271</t>
    <phoneticPr fontId="3"/>
  </si>
  <si>
    <t>048-824-1207</t>
    <phoneticPr fontId="3"/>
  </si>
  <si>
    <t>048-810-6556</t>
  </si>
  <si>
    <t>048-684-7755</t>
  </si>
  <si>
    <t>048-810-5110</t>
  </si>
  <si>
    <t>048-614-5565</t>
  </si>
  <si>
    <t>050 - 2018 - 1804</t>
  </si>
  <si>
    <t>048-776-9302</t>
  </si>
  <si>
    <t>048-717-2230</t>
  </si>
  <si>
    <t>050-2018- 0567</t>
    <phoneticPr fontId="3"/>
  </si>
  <si>
    <t>050-2018-0567</t>
    <phoneticPr fontId="3"/>
  </si>
  <si>
    <t>048-682-1166</t>
    <phoneticPr fontId="3"/>
  </si>
  <si>
    <t>048-682-0701</t>
    <phoneticPr fontId="3"/>
  </si>
  <si>
    <t>048-682-3917</t>
    <phoneticPr fontId="3"/>
  </si>
  <si>
    <t>048-875-8118</t>
    <phoneticPr fontId="3"/>
  </si>
  <si>
    <t>048-811-1865</t>
    <phoneticPr fontId="3"/>
  </si>
  <si>
    <t>048-788-3338</t>
    <phoneticPr fontId="3"/>
  </si>
  <si>
    <t>050-6865-6187</t>
    <phoneticPr fontId="3"/>
  </si>
  <si>
    <t>050-6861-5210</t>
    <phoneticPr fontId="3"/>
  </si>
  <si>
    <t>048-650-1911</t>
    <phoneticPr fontId="3"/>
  </si>
  <si>
    <t>050-6865-6192</t>
    <phoneticPr fontId="3"/>
  </si>
  <si>
    <t>048-620-5011</t>
    <phoneticPr fontId="3"/>
  </si>
  <si>
    <t>050-6865-3773</t>
    <phoneticPr fontId="3"/>
  </si>
  <si>
    <t>050-2018-0617</t>
    <phoneticPr fontId="3"/>
  </si>
  <si>
    <t>048-871-9550</t>
    <phoneticPr fontId="3"/>
  </si>
  <si>
    <t>048-711-2550</t>
    <phoneticPr fontId="3"/>
  </si>
  <si>
    <t>050-2018-0990</t>
    <phoneticPr fontId="3"/>
  </si>
  <si>
    <t>050-6861-5207</t>
    <phoneticPr fontId="3"/>
  </si>
  <si>
    <t>050-6861-6476</t>
    <phoneticPr fontId="3"/>
  </si>
  <si>
    <t>050-6861-3722</t>
    <phoneticPr fontId="3"/>
  </si>
  <si>
    <t>048-622-0371</t>
    <phoneticPr fontId="3"/>
  </si>
  <si>
    <t>050-6868-2802</t>
    <phoneticPr fontId="3"/>
  </si>
  <si>
    <t>050-6868-2513</t>
    <phoneticPr fontId="3"/>
  </si>
  <si>
    <t>048-711-3250</t>
    <phoneticPr fontId="3"/>
  </si>
  <si>
    <t>050-6868-2804</t>
    <phoneticPr fontId="3"/>
  </si>
  <si>
    <t>050-2018-8526</t>
    <phoneticPr fontId="3"/>
  </si>
  <si>
    <t>048-767-6010</t>
    <phoneticPr fontId="3"/>
  </si>
  <si>
    <t>048-838-3092</t>
    <phoneticPr fontId="3"/>
  </si>
  <si>
    <t>050-6875-6086</t>
    <phoneticPr fontId="3"/>
  </si>
  <si>
    <t>050-6875-6095</t>
    <phoneticPr fontId="3"/>
  </si>
  <si>
    <t>050-6875-6097</t>
    <phoneticPr fontId="3"/>
  </si>
  <si>
    <t>050-6875-6096</t>
    <phoneticPr fontId="3"/>
  </si>
  <si>
    <t>050-6861-3949</t>
    <phoneticPr fontId="3"/>
  </si>
  <si>
    <t>048-680-6811</t>
    <phoneticPr fontId="3"/>
  </si>
  <si>
    <t>048-660-6610</t>
    <phoneticPr fontId="3"/>
  </si>
  <si>
    <t>050-6861-3962</t>
    <phoneticPr fontId="3"/>
  </si>
  <si>
    <t>050-6861-3963</t>
    <phoneticPr fontId="3"/>
  </si>
  <si>
    <t>050-2018-1038</t>
    <phoneticPr fontId="3"/>
  </si>
  <si>
    <t>050-8892-6553</t>
    <phoneticPr fontId="3"/>
  </si>
  <si>
    <t>0480-55-0808</t>
    <phoneticPr fontId="3"/>
  </si>
  <si>
    <t>048-682-1166</t>
    <phoneticPr fontId="3"/>
  </si>
  <si>
    <t>048-640-1765</t>
    <phoneticPr fontId="3"/>
  </si>
  <si>
    <t>048-682-0701</t>
    <phoneticPr fontId="3"/>
  </si>
  <si>
    <t>048-682-3917</t>
    <phoneticPr fontId="3"/>
  </si>
  <si>
    <t>03-3291-8965</t>
    <phoneticPr fontId="3"/>
  </si>
  <si>
    <t>048-267-2111</t>
    <phoneticPr fontId="3"/>
  </si>
  <si>
    <t>03-5427-6480</t>
    <phoneticPr fontId="3"/>
  </si>
  <si>
    <t>048-790-5071</t>
    <phoneticPr fontId="3"/>
  </si>
  <si>
    <t>048-810-5611</t>
    <phoneticPr fontId="3"/>
  </si>
  <si>
    <t>03-5769-7268</t>
    <phoneticPr fontId="3"/>
  </si>
  <si>
    <t>03-5908-2381</t>
    <phoneticPr fontId="3"/>
  </si>
  <si>
    <t>03-3367-2910</t>
    <phoneticPr fontId="3"/>
  </si>
  <si>
    <t>0495-71-6551</t>
    <phoneticPr fontId="3"/>
  </si>
  <si>
    <t>0120-171-165</t>
    <phoneticPr fontId="3"/>
  </si>
  <si>
    <t>048-681-7171</t>
    <phoneticPr fontId="3"/>
  </si>
  <si>
    <t>0120-157-580</t>
    <phoneticPr fontId="3"/>
  </si>
  <si>
    <t>048-621-4165</t>
    <phoneticPr fontId="3"/>
  </si>
  <si>
    <t>050-6861-5201</t>
    <phoneticPr fontId="3"/>
  </si>
  <si>
    <t>03-5834-5200</t>
    <phoneticPr fontId="3"/>
  </si>
  <si>
    <t>03-6663-6036</t>
    <phoneticPr fontId="3"/>
  </si>
  <si>
    <t>03-6632-7702</t>
    <phoneticPr fontId="3"/>
  </si>
  <si>
    <t>043-309-5617</t>
    <phoneticPr fontId="3"/>
  </si>
  <si>
    <t>050-6861-5201</t>
    <phoneticPr fontId="3"/>
  </si>
  <si>
    <t>048-717-2230</t>
    <phoneticPr fontId="3"/>
  </si>
  <si>
    <t>03-6431-1860</t>
    <phoneticPr fontId="3"/>
  </si>
  <si>
    <t> 0574-65-1211</t>
    <phoneticPr fontId="3"/>
  </si>
  <si>
    <t>03-6260-9282</t>
    <phoneticPr fontId="3"/>
  </si>
  <si>
    <t>048-824-1207</t>
    <phoneticPr fontId="3"/>
  </si>
  <si>
    <t>03-5350-3900</t>
    <phoneticPr fontId="3"/>
  </si>
  <si>
    <t>ハーモニーライフ岩槻</t>
    <rPh sb="8" eb="10">
      <t>イワツキ</t>
    </rPh>
    <phoneticPr fontId="18"/>
  </si>
  <si>
    <t>さ220001</t>
    <phoneticPr fontId="18"/>
  </si>
  <si>
    <t>南平野1-24-6</t>
    <rPh sb="0" eb="1">
      <t>ミナミ</t>
    </rPh>
    <rPh sb="1" eb="3">
      <t>ヒラノ</t>
    </rPh>
    <phoneticPr fontId="18"/>
  </si>
  <si>
    <t>メディカル・ケア・プランニング株式会社</t>
    <rPh sb="15" eb="19">
      <t>カブシキガイシャ</t>
    </rPh>
    <phoneticPr fontId="18"/>
  </si>
  <si>
    <t>東部アーバンパークライン　東岩槻駅から徒歩9分</t>
    <rPh sb="0" eb="2">
      <t>トウブ</t>
    </rPh>
    <rPh sb="13" eb="16">
      <t>ヒガシイワツキ</t>
    </rPh>
    <rPh sb="16" eb="17">
      <t>エキ</t>
    </rPh>
    <rPh sb="19" eb="21">
      <t>トホ</t>
    </rPh>
    <rPh sb="22" eb="23">
      <t>フン</t>
    </rPh>
    <phoneticPr fontId="18"/>
  </si>
  <si>
    <t>メディカル・ケア・プランニング株式会社事業本部
048-662-3101</t>
    <rPh sb="15" eb="19">
      <t>カブシキガイシャ</t>
    </rPh>
    <rPh sb="19" eb="21">
      <t>ジギョウ</t>
    </rPh>
    <rPh sb="21" eb="23">
      <t>ホンブ</t>
    </rPh>
    <phoneticPr fontId="18"/>
  </si>
  <si>
    <t>東京都江戸川区北葛西1-22-17</t>
    <rPh sb="0" eb="3">
      <t>トウキョウト</t>
    </rPh>
    <rPh sb="3" eb="7">
      <t>エドガワク</t>
    </rPh>
    <rPh sb="7" eb="10">
      <t>キタカサイ</t>
    </rPh>
    <phoneticPr fontId="18"/>
  </si>
  <si>
    <t>さ220002</t>
    <phoneticPr fontId="18"/>
  </si>
  <si>
    <t>18.30㎡</t>
    <phoneticPr fontId="18"/>
  </si>
  <si>
    <t>埼玉新都市交通　鉄道博物館駅から徒歩12分</t>
    <rPh sb="0" eb="2">
      <t>サイタマ</t>
    </rPh>
    <rPh sb="2" eb="5">
      <t>シントシ</t>
    </rPh>
    <rPh sb="5" eb="7">
      <t>コウツウ</t>
    </rPh>
    <rPh sb="8" eb="13">
      <t>テツドウハクブツカン</t>
    </rPh>
    <rPh sb="13" eb="14">
      <t>エキ</t>
    </rPh>
    <rPh sb="16" eb="18">
      <t>トホ</t>
    </rPh>
    <rPh sb="20" eb="21">
      <t>フン</t>
    </rPh>
    <phoneticPr fontId="18"/>
  </si>
  <si>
    <t>株式会社コミュニティネット</t>
    <rPh sb="0" eb="4">
      <t>カブシキガイシャ</t>
    </rPh>
    <phoneticPr fontId="18"/>
  </si>
  <si>
    <t>東京都多摩市中沢2-5-3</t>
    <rPh sb="0" eb="3">
      <t>トウキョウト</t>
    </rPh>
    <rPh sb="3" eb="6">
      <t>タマシ</t>
    </rPh>
    <rPh sb="6" eb="7">
      <t>ナカ</t>
    </rPh>
    <rPh sb="7" eb="8">
      <t>サワ</t>
    </rPh>
    <phoneticPr fontId="18"/>
  </si>
  <si>
    <t>さいたま市見沼区深作3-27-6</t>
    <rPh sb="4" eb="5">
      <t>シ</t>
    </rPh>
    <rPh sb="5" eb="7">
      <t>ミヌマ</t>
    </rPh>
    <rPh sb="7" eb="8">
      <t>ク</t>
    </rPh>
    <rPh sb="8" eb="10">
      <t>フカサク</t>
    </rPh>
    <phoneticPr fontId="18"/>
  </si>
  <si>
    <t>048-680-5811</t>
    <phoneticPr fontId="3"/>
  </si>
  <si>
    <t>株式会社ケアメディカル
048-680-5811</t>
    <rPh sb="0" eb="4">
      <t>カブシキガイシャ</t>
    </rPh>
    <phoneticPr fontId="0"/>
  </si>
  <si>
    <t>白馬メディケアサービス株式会社</t>
    <rPh sb="0" eb="2">
      <t>ハクバ</t>
    </rPh>
    <phoneticPr fontId="1"/>
  </si>
  <si>
    <t>株式会社サンガジャパン</t>
    <phoneticPr fontId="1"/>
  </si>
  <si>
    <t xml:space="preserve">ケアサポート株式会社 </t>
  </si>
  <si>
    <t>株式会社ニチイケアパレス</t>
    <phoneticPr fontId="1"/>
  </si>
  <si>
    <t>株式会社ピュアホームズ</t>
    <phoneticPr fontId="3"/>
  </si>
  <si>
    <t>株式会社長谷工シニアウェルデザイン</t>
    <rPh sb="4" eb="7">
      <t>ハセコウ</t>
    </rPh>
    <phoneticPr fontId="1"/>
  </si>
  <si>
    <t>株式会社やまねメディカル</t>
    <phoneticPr fontId="1"/>
  </si>
  <si>
    <t>ヒューマンライフケア株式会社</t>
    <phoneticPr fontId="1"/>
  </si>
  <si>
    <t>株式会社らいふ</t>
    <phoneticPr fontId="1"/>
  </si>
  <si>
    <t>株式会社木下の介護</t>
    <rPh sb="4" eb="5">
      <t>キ</t>
    </rPh>
    <rPh sb="5" eb="6">
      <t>シタ</t>
    </rPh>
    <rPh sb="7" eb="9">
      <t>カイゴ</t>
    </rPh>
    <phoneticPr fontId="1"/>
  </si>
  <si>
    <t>株式会社社会福祉総合研究所</t>
    <rPh sb="4" eb="6">
      <t>シャカイ</t>
    </rPh>
    <rPh sb="6" eb="8">
      <t>フクシ</t>
    </rPh>
    <rPh sb="8" eb="10">
      <t>ソウゴウ</t>
    </rPh>
    <rPh sb="10" eb="13">
      <t>ケンキュウジョ</t>
    </rPh>
    <phoneticPr fontId="1"/>
  </si>
  <si>
    <t>白馬メディケアサービス株式会社</t>
    <rPh sb="0" eb="1">
      <t>ハクバ</t>
    </rPh>
    <phoneticPr fontId="1"/>
  </si>
  <si>
    <t>株式会社ワイグッドケア</t>
    <phoneticPr fontId="1"/>
  </si>
  <si>
    <t>株式会社ベネッセスタイルケア</t>
    <phoneticPr fontId="1"/>
  </si>
  <si>
    <t>株式会社ウェルオフ</t>
    <phoneticPr fontId="3"/>
  </si>
  <si>
    <t>メディカル・ケア・プランニング株式会社</t>
    <phoneticPr fontId="1"/>
  </si>
  <si>
    <t>HITOWAケアサービス株式会社</t>
    <phoneticPr fontId="1"/>
  </si>
  <si>
    <t>株式会社トミオケア</t>
    <phoneticPr fontId="1"/>
  </si>
  <si>
    <t>株式会社はれコーポレーション</t>
    <phoneticPr fontId="3"/>
  </si>
  <si>
    <t>株式会社ウェルオフ東部</t>
    <rPh sb="9" eb="11">
      <t>トウブ</t>
    </rPh>
    <phoneticPr fontId="3"/>
  </si>
  <si>
    <t>株式会社社会福祉総合研究所</t>
    <rPh sb="4" eb="6">
      <t>シャカイ</t>
    </rPh>
    <rPh sb="6" eb="8">
      <t>フクシ</t>
    </rPh>
    <rPh sb="8" eb="10">
      <t>ソウゴウ</t>
    </rPh>
    <rPh sb="10" eb="13">
      <t>ケンキュウジョ</t>
    </rPh>
    <phoneticPr fontId="3"/>
  </si>
  <si>
    <t>株式会社夢眠ホーム</t>
    <rPh sb="4" eb="5">
      <t>ユメ</t>
    </rPh>
    <rPh sb="5" eb="6">
      <t>ネム</t>
    </rPh>
    <phoneticPr fontId="3"/>
  </si>
  <si>
    <t>白馬メディケアサービス株式会社</t>
    <rPh sb="0" eb="2">
      <t>ハクバ</t>
    </rPh>
    <phoneticPr fontId="3"/>
  </si>
  <si>
    <t>医療法人青木会</t>
    <rPh sb="4" eb="6">
      <t>アオキ</t>
    </rPh>
    <rPh sb="6" eb="7">
      <t>カイ</t>
    </rPh>
    <phoneticPr fontId="1"/>
  </si>
  <si>
    <t>医療法人社団風凛香</t>
    <rPh sb="6" eb="7">
      <t>カゼ</t>
    </rPh>
    <rPh sb="7" eb="8">
      <t>リン</t>
    </rPh>
    <rPh sb="8" eb="9">
      <t>カオリ</t>
    </rPh>
    <phoneticPr fontId="1"/>
  </si>
  <si>
    <t>社会福祉法人相愛福祉会</t>
    <rPh sb="6" eb="8">
      <t>ソウアイ</t>
    </rPh>
    <rPh sb="8" eb="10">
      <t>フクシ</t>
    </rPh>
    <rPh sb="10" eb="11">
      <t>カイ</t>
    </rPh>
    <phoneticPr fontId="1"/>
  </si>
  <si>
    <t>埼玉県さいたま市大宮区桜木町1-11-9 ニッセイ大宮桜木町ビル8階</t>
    <rPh sb="0" eb="3">
      <t>サイタマケン</t>
    </rPh>
    <rPh sb="7" eb="8">
      <t>シ</t>
    </rPh>
    <rPh sb="8" eb="11">
      <t>オオミヤク</t>
    </rPh>
    <rPh sb="11" eb="14">
      <t>サクラギチョウ</t>
    </rPh>
    <rPh sb="25" eb="27">
      <t>オオミヤ</t>
    </rPh>
    <rPh sb="27" eb="29">
      <t>サクラギ</t>
    </rPh>
    <rPh sb="29" eb="30">
      <t>チョウ</t>
    </rPh>
    <rPh sb="33" eb="34">
      <t>カイ</t>
    </rPh>
    <phoneticPr fontId="3"/>
  </si>
  <si>
    <t>埼玉県さいたま市見沼区深作3-27-6</t>
    <rPh sb="0" eb="3">
      <t>サイタマケン</t>
    </rPh>
    <rPh sb="7" eb="8">
      <t>シ</t>
    </rPh>
    <rPh sb="8" eb="10">
      <t>ミヌマ</t>
    </rPh>
    <rPh sb="10" eb="11">
      <t>ク</t>
    </rPh>
    <rPh sb="11" eb="13">
      <t>フカサク</t>
    </rPh>
    <phoneticPr fontId="18"/>
  </si>
  <si>
    <t>東京都新宿区西新宿6-11-3</t>
    <rPh sb="0" eb="3">
      <t>トウキョウト</t>
    </rPh>
    <rPh sb="3" eb="6">
      <t>シンジュクク</t>
    </rPh>
    <rPh sb="6" eb="9">
      <t>ニシシンジュク</t>
    </rPh>
    <phoneticPr fontId="3"/>
  </si>
  <si>
    <t>南浦和1-25-1</t>
    <rPh sb="0" eb="3">
      <t>ミナミウラワ</t>
    </rPh>
    <phoneticPr fontId="18"/>
  </si>
  <si>
    <t>さ200012</t>
  </si>
  <si>
    <t>18.09～18.27㎡</t>
  </si>
  <si>
    <t>048-680-5811</t>
  </si>
  <si>
    <t>048-680-2400</t>
    <phoneticPr fontId="0"/>
  </si>
  <si>
    <t>和気ハウス大宮</t>
    <rPh sb="0" eb="1">
      <t>ワ</t>
    </rPh>
    <rPh sb="1" eb="2">
      <t>キ</t>
    </rPh>
    <rPh sb="5" eb="7">
      <t>オオミヤ</t>
    </rPh>
    <phoneticPr fontId="18"/>
  </si>
  <si>
    <t>048-790-1122</t>
    <phoneticPr fontId="3"/>
  </si>
  <si>
    <t>050-2018-1038</t>
    <phoneticPr fontId="3"/>
  </si>
  <si>
    <t>株式会社ケアメディカル
048-680-5811</t>
  </si>
  <si>
    <t>さいたま市見沼区深作3-27-6</t>
    <rPh sb="4" eb="5">
      <t>シ</t>
    </rPh>
    <rPh sb="5" eb="7">
      <t>ミヌマ</t>
    </rPh>
    <rPh sb="7" eb="8">
      <t>ク</t>
    </rPh>
    <rPh sb="8" eb="10">
      <t>フカサク</t>
    </rPh>
    <phoneticPr fontId="13"/>
  </si>
  <si>
    <t>048-680-5811</t>
    <phoneticPr fontId="3"/>
  </si>
  <si>
    <t>緑区</t>
    <rPh sb="0" eb="2">
      <t>ミドリク</t>
    </rPh>
    <phoneticPr fontId="18"/>
  </si>
  <si>
    <t>白馬メディケアサービス株式会社</t>
    <phoneticPr fontId="18"/>
  </si>
  <si>
    <t>埼玉県久喜市間鎌470-1</t>
    <phoneticPr fontId="18"/>
  </si>
  <si>
    <t>さいたま市指定介護保険地域密着型特定（一般型特定施設）</t>
    <phoneticPr fontId="3"/>
  </si>
  <si>
    <t>ハーウィルケア浦和大門</t>
    <rPh sb="7" eb="9">
      <t>ウラワ</t>
    </rPh>
    <rPh sb="9" eb="11">
      <t>ダイモン</t>
    </rPh>
    <phoneticPr fontId="3"/>
  </si>
  <si>
    <t>さ230001</t>
    <phoneticPr fontId="18"/>
  </si>
  <si>
    <t>18.83㎡</t>
    <phoneticPr fontId="3"/>
  </si>
  <si>
    <t>戸数</t>
    <rPh sb="0" eb="2">
      <t>コスウ</t>
    </rPh>
    <phoneticPr fontId="3"/>
  </si>
  <si>
    <t>03-6256-0574</t>
    <phoneticPr fontId="3"/>
  </si>
  <si>
    <t>048-871-6306</t>
    <phoneticPr fontId="3"/>
  </si>
  <si>
    <t>03-6663-6330</t>
    <phoneticPr fontId="3"/>
  </si>
  <si>
    <t>048-680-2210</t>
    <phoneticPr fontId="0"/>
  </si>
  <si>
    <t>三橋６丁目1327番地1</t>
    <rPh sb="0" eb="2">
      <t>ミハシ</t>
    </rPh>
    <rPh sb="3" eb="5">
      <t>チョウメ</t>
    </rPh>
    <rPh sb="9" eb="10">
      <t>バン</t>
    </rPh>
    <phoneticPr fontId="18"/>
  </si>
  <si>
    <t>日進町2-1-１</t>
    <rPh sb="0" eb="3">
      <t>ニッシンチョウ</t>
    </rPh>
    <phoneticPr fontId="18"/>
  </si>
  <si>
    <t>丸ケ崎1161番地</t>
    <rPh sb="7" eb="9">
      <t>バンチ</t>
    </rPh>
    <phoneticPr fontId="18"/>
  </si>
  <si>
    <t>048-829-9431</t>
    <phoneticPr fontId="3"/>
  </si>
  <si>
    <t>東京都新宿区西新宿六丁目5番1号新宿アイランドタワー29階</t>
    <phoneticPr fontId="3"/>
  </si>
  <si>
    <t>048-644-3915</t>
    <phoneticPr fontId="3"/>
  </si>
  <si>
    <t>048-682-7272</t>
    <phoneticPr fontId="3"/>
  </si>
  <si>
    <r>
      <t>③</t>
    </r>
    <r>
      <rPr>
        <u/>
        <sz val="18"/>
        <color rgb="FFFF0000"/>
        <rFont val="HGS創英角ｺﾞｼｯｸUB"/>
        <family val="3"/>
        <charset val="128"/>
      </rPr>
      <t>住所地特例対象外</t>
    </r>
    <r>
      <rPr>
        <sz val="18"/>
        <rFont val="HGS創英角ｺﾞｼｯｸUB"/>
        <family val="3"/>
        <charset val="128"/>
      </rPr>
      <t>　サービス付き高齢者向け住宅　（有料老人ホーム</t>
    </r>
    <r>
      <rPr>
        <sz val="18"/>
        <color rgb="FFFF0000"/>
        <rFont val="HGS創英角ｺﾞｼｯｸUB"/>
        <family val="3"/>
        <charset val="128"/>
      </rPr>
      <t>非該当</t>
    </r>
    <r>
      <rPr>
        <sz val="18"/>
        <rFont val="HGS創英角ｺﾞｼｯｸUB"/>
        <family val="3"/>
        <charset val="128"/>
      </rPr>
      <t>）</t>
    </r>
    <rPh sb="1" eb="3">
      <t>ジュウショ</t>
    </rPh>
    <rPh sb="6" eb="8">
      <t>タイショウ</t>
    </rPh>
    <rPh sb="8" eb="9">
      <t>ガイ</t>
    </rPh>
    <rPh sb="14" eb="15">
      <t>ツ</t>
    </rPh>
    <rPh sb="16" eb="19">
      <t>コウレイシャ</t>
    </rPh>
    <rPh sb="19" eb="20">
      <t>ム</t>
    </rPh>
    <rPh sb="21" eb="23">
      <t>ジュウタク</t>
    </rPh>
    <rPh sb="25" eb="27">
      <t>ユウリョウ</t>
    </rPh>
    <rPh sb="27" eb="29">
      <t>ロウジン</t>
    </rPh>
    <rPh sb="32" eb="35">
      <t>ヒガイトウ</t>
    </rPh>
    <phoneticPr fontId="3"/>
  </si>
  <si>
    <r>
      <t>②</t>
    </r>
    <r>
      <rPr>
        <u/>
        <sz val="18"/>
        <color rgb="FFFF0000"/>
        <rFont val="HGS創英角ｺﾞｼｯｸUB"/>
        <family val="3"/>
        <charset val="128"/>
      </rPr>
      <t>住所地特例対象外</t>
    </r>
    <r>
      <rPr>
        <sz val="18"/>
        <rFont val="HGS創英角ｺﾞｼｯｸUB"/>
        <family val="3"/>
        <charset val="128"/>
      </rPr>
      <t>　サービス付き高齢者向け住宅　（有料老人ホーム該当）</t>
    </r>
    <rPh sb="6" eb="8">
      <t>タイショウ</t>
    </rPh>
    <rPh sb="8" eb="9">
      <t>ガイ</t>
    </rPh>
    <rPh sb="14" eb="15">
      <t>ツ</t>
    </rPh>
    <rPh sb="16" eb="19">
      <t>コウレイシャ</t>
    </rPh>
    <rPh sb="19" eb="20">
      <t>ム</t>
    </rPh>
    <rPh sb="21" eb="23">
      <t>ジュウタク</t>
    </rPh>
    <phoneticPr fontId="3"/>
  </si>
  <si>
    <t>大門880-2</t>
    <phoneticPr fontId="18"/>
  </si>
  <si>
    <t>050-2018-1804</t>
    <phoneticPr fontId="3"/>
  </si>
  <si>
    <t>JR武蔵野線 東川口 駅から 徒歩 13 分</t>
    <phoneticPr fontId="3"/>
  </si>
  <si>
    <t>（令和６年４月１日現在）</t>
    <rPh sb="1" eb="3">
      <t>レイワ</t>
    </rPh>
    <phoneticPr fontId="3"/>
  </si>
  <si>
    <t>人</t>
    <rPh sb="0" eb="1">
      <t>ニン</t>
    </rPh>
    <phoneticPr fontId="3"/>
  </si>
  <si>
    <t>048-709-8228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</si>
</sst>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18"/>
      <color rgb="FFFF0000"/>
      <name val="HGS創英角ｺﾞｼｯｸUB"/>
      <family val="3"/>
      <charset val="128"/>
    </font>
    <font>
      <sz val="12"/>
      <name val="ＭＳ Ｐゴシック"/>
      <family val="3"/>
      <charset val="128"/>
    </font>
    <font>
      <u/>
      <sz val="18"/>
      <name val="HGS創英角ｺﾞｼｯｸUB"/>
      <family val="3"/>
      <charset val="128"/>
    </font>
    <font>
      <u/>
      <sz val="18"/>
      <color rgb="FFFF0000"/>
      <name val="HGS創英角ｺﾞｼｯｸUB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333333"/>
      <name val="ＭＳ Ｐゴシック"/>
      <family val="3"/>
      <charset val="128"/>
    </font>
    <font>
      <u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distributed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quotePrefix="1" applyFont="1" applyAlignment="1">
      <alignment horizontal="left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horizontal="left"/>
    </xf>
    <xf numFmtId="49" fontId="6" fillId="0" borderId="1" xfId="0" applyNumberFormat="1" applyFont="1" applyBorder="1" applyAlignment="1">
      <alignment vertical="center" wrapText="1"/>
    </xf>
    <xf numFmtId="57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57" fontId="0" fillId="0" borderId="1" xfId="0" applyNumberFormat="1" applyFill="1" applyBorder="1" applyAlignment="1">
      <alignment horizontal="center" vertical="center"/>
    </xf>
    <xf numFmtId="5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distributed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9" fontId="0" fillId="0" borderId="1" xfId="0" applyNumberForma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57" fontId="0" fillId="0" borderId="0" xfId="0" applyNumberForma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right" vertical="top"/>
    </xf>
    <xf numFmtId="0" fontId="14" fillId="0" borderId="13" xfId="0" applyFont="1" applyBorder="1" applyAlignment="1">
      <alignment horizontal="left" vertical="top"/>
    </xf>
    <xf numFmtId="0" fontId="14" fillId="0" borderId="0" xfId="0" applyFont="1" applyAlignment="1">
      <alignment wrapText="1"/>
    </xf>
    <xf numFmtId="0" fontId="14" fillId="0" borderId="0" xfId="0" applyFont="1"/>
    <xf numFmtId="49" fontId="14" fillId="0" borderId="0" xfId="0" applyNumberFormat="1" applyFont="1"/>
    <xf numFmtId="0" fontId="14" fillId="0" borderId="0" xfId="0" applyFont="1" applyAlignment="1">
      <alignment vertical="center" wrapText="1"/>
    </xf>
    <xf numFmtId="49" fontId="14" fillId="0" borderId="0" xfId="0" applyNumberFormat="1" applyFont="1" applyAlignment="1">
      <alignment horizontal="center"/>
    </xf>
    <xf numFmtId="0" fontId="7" fillId="0" borderId="12" xfId="0" applyFont="1" applyBorder="1" applyAlignment="1"/>
    <xf numFmtId="49" fontId="0" fillId="0" borderId="0" xfId="0" applyNumberFormat="1" applyFill="1"/>
    <xf numFmtId="57" fontId="0" fillId="0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0" fillId="0" borderId="1" xfId="0" applyNumberForma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57" fontId="0" fillId="0" borderId="1" xfId="0" applyNumberFormat="1" applyFill="1" applyBorder="1" applyAlignment="1">
      <alignment horizontal="left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49" fontId="0" fillId="0" borderId="4" xfId="0" applyNumberFormat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4" borderId="0" xfId="0" applyFill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distributed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4" xfId="0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0" fillId="0" borderId="7" xfId="0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Fill="1" applyAlignment="1"/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17" fillId="0" borderId="0" xfId="1" applyFill="1"/>
    <xf numFmtId="57" fontId="1" fillId="0" borderId="1" xfId="0" applyNumberFormat="1" applyFont="1" applyFill="1" applyBorder="1" applyAlignment="1">
      <alignment horizontal="center" vertical="center" wrapText="1"/>
    </xf>
    <xf numFmtId="57" fontId="0" fillId="0" borderId="5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57" fontId="0" fillId="0" borderId="1" xfId="0" applyNumberFormat="1" applyFont="1" applyFill="1" applyBorder="1" applyAlignment="1">
      <alignment horizontal="center" vertical="center" wrapText="1"/>
    </xf>
    <xf numFmtId="57" fontId="0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57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14" fillId="0" borderId="13" xfId="0" applyFont="1" applyBorder="1" applyAlignment="1">
      <alignment horizontal="right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vertical="center" wrapText="1"/>
    </xf>
    <xf numFmtId="49" fontId="0" fillId="0" borderId="5" xfId="0" applyNumberForma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 horizontal="right"/>
    </xf>
    <xf numFmtId="0" fontId="0" fillId="3" borderId="1" xfId="0" applyFill="1" applyBorder="1"/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left" vertical="center"/>
    </xf>
    <xf numFmtId="0" fontId="0" fillId="2" borderId="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vertical="center" wrapText="1"/>
    </xf>
    <xf numFmtId="49" fontId="0" fillId="3" borderId="1" xfId="0" applyNumberFormat="1" applyFill="1" applyBorder="1" applyAlignment="1">
      <alignment vertical="center" wrapText="1"/>
    </xf>
    <xf numFmtId="0" fontId="0" fillId="3" borderId="7" xfId="0" applyFill="1" applyBorder="1" applyAlignment="1">
      <alignment horizontal="left" vertical="center" wrapText="1"/>
    </xf>
    <xf numFmtId="57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57" fontId="0" fillId="3" borderId="1" xfId="0" applyNumberForma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57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distributed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right" vertical="center" wrapText="1"/>
    </xf>
    <xf numFmtId="3" fontId="0" fillId="4" borderId="1" xfId="0" applyNumberFormat="1" applyFill="1" applyBorder="1" applyAlignment="1">
      <alignment horizontal="center" vertical="center" wrapText="1"/>
    </xf>
    <xf numFmtId="57" fontId="0" fillId="4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left" vertical="center" wrapText="1"/>
    </xf>
    <xf numFmtId="57" fontId="0" fillId="4" borderId="1" xfId="0" applyNumberForma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7" xfId="0" applyFill="1" applyBorder="1" applyAlignment="1">
      <alignment horizontal="left" vertical="center" wrapText="1"/>
    </xf>
    <xf numFmtId="57" fontId="0" fillId="4" borderId="5" xfId="0" applyNumberForma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distributed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57" fontId="0" fillId="4" borderId="1" xfId="0" applyNumberFormat="1" applyFont="1" applyFill="1" applyBorder="1" applyAlignment="1">
      <alignment horizontal="center" vertical="center" wrapText="1"/>
    </xf>
    <xf numFmtId="57" fontId="0" fillId="4" borderId="1" xfId="0" applyNumberFormat="1" applyFont="1" applyFill="1" applyBorder="1" applyAlignment="1">
      <alignment horizontal="left" vertical="center" wrapText="1"/>
    </xf>
    <xf numFmtId="49" fontId="0" fillId="4" borderId="1" xfId="0" applyNumberFormat="1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2" borderId="3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6" fontId="0" fillId="4" borderId="1" xfId="0" applyNumberFormat="1" applyFill="1" applyBorder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 wrapText="1"/>
    </xf>
    <xf numFmtId="176" fontId="0" fillId="4" borderId="1" xfId="0" applyNumberFormat="1" applyFont="1" applyFill="1" applyBorder="1" applyAlignment="1">
      <alignment horizontal="center" vertical="center" wrapText="1"/>
    </xf>
    <xf numFmtId="176" fontId="1" fillId="4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4" borderId="1" xfId="0" applyNumberForma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4" borderId="1" xfId="0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left"/>
    </xf>
    <xf numFmtId="0" fontId="0" fillId="2" borderId="9" xfId="0" applyFill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0" fillId="2" borderId="2" xfId="0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0" fillId="4" borderId="1" xfId="0" quotePrefix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176" fontId="0" fillId="0" borderId="0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quotePrefix="1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57" fontId="0" fillId="0" borderId="0" xfId="0" applyNumberFormat="1" applyFont="1" applyFill="1" applyBorder="1" applyAlignment="1">
      <alignment horizontal="center" vertical="center" wrapText="1"/>
    </xf>
    <xf numFmtId="0" fontId="0" fillId="0" borderId="0" xfId="0" quotePrefix="1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57" fontId="0" fillId="0" borderId="4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57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right" vertical="center" wrapText="1"/>
    </xf>
    <xf numFmtId="57" fontId="0" fillId="0" borderId="0" xfId="0" applyNumberFormat="1" applyFill="1" applyBorder="1" applyAlignment="1">
      <alignment horizontal="center" vertical="center" wrapText="1"/>
    </xf>
    <xf numFmtId="38" fontId="14" fillId="0" borderId="13" xfId="2" applyFont="1" applyBorder="1" applyAlignment="1"/>
    <xf numFmtId="38" fontId="20" fillId="0" borderId="13" xfId="2" applyFont="1" applyBorder="1" applyAlignment="1"/>
    <xf numFmtId="38" fontId="20" fillId="0" borderId="0" xfId="2" applyFont="1" applyBorder="1" applyAlignment="1"/>
    <xf numFmtId="38" fontId="14" fillId="0" borderId="13" xfId="2" applyFont="1" applyBorder="1" applyAlignment="1">
      <alignment horizontal="right"/>
    </xf>
    <xf numFmtId="176" fontId="1" fillId="0" borderId="1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38" fontId="14" fillId="0" borderId="13" xfId="2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</cellXfs>
  <cellStyles count="4">
    <cellStyle name="ハイパーリンク" xfId="1" builtinId="8"/>
    <cellStyle name="桁区切り" xfId="2" builtinId="6"/>
    <cellStyle name="標準" xfId="0" builtinId="0"/>
    <cellStyle name="標準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hyperlink" Target="mailto:info@harwill.jp" TargetMode="External"/><Relationship Id="rId7" Type="http://schemas.openxmlformats.org/officeDocument/2006/relationships/vmlDrawing" Target="../drawings/vmlDrawing3.vml"/><Relationship Id="rId2" Type="http://schemas.openxmlformats.org/officeDocument/2006/relationships/hyperlink" Target="mailto:info@harwill.jp" TargetMode="External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sato@e-hakuba.com" TargetMode="External"/><Relationship Id="rId4" Type="http://schemas.openxmlformats.org/officeDocument/2006/relationships/hyperlink" Target="mailto:info@harwill.j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11"/>
  <sheetViews>
    <sheetView tabSelected="1" view="pageBreakPreview" zoomScale="70" zoomScaleNormal="100" zoomScaleSheetLayoutView="70" workbookViewId="0">
      <selection activeCell="M50" sqref="M50"/>
    </sheetView>
  </sheetViews>
  <sheetFormatPr defaultRowHeight="13.2" x14ac:dyDescent="0.2"/>
  <cols>
    <col min="1" max="1" width="4.44140625" style="2" customWidth="1"/>
    <col min="2" max="2" width="22.77734375" style="16" customWidth="1"/>
    <col min="3" max="3" width="11.77734375" style="16" customWidth="1"/>
    <col min="4" max="4" width="7.77734375" customWidth="1"/>
    <col min="5" max="5" width="14.88671875" style="2" customWidth="1"/>
    <col min="6" max="6" width="14" style="2" customWidth="1"/>
    <col min="7" max="7" width="8.109375" style="2" customWidth="1"/>
    <col min="8" max="8" width="20.44140625" style="7" customWidth="1"/>
    <col min="9" max="9" width="20.44140625" style="217" customWidth="1"/>
    <col min="10" max="11" width="6.21875" customWidth="1"/>
    <col min="12" max="12" width="9.109375" style="12" customWidth="1"/>
    <col min="13" max="13" width="9.44140625" style="13" customWidth="1"/>
    <col min="14" max="14" width="9.33203125" style="13" customWidth="1"/>
    <col min="15" max="15" width="27.33203125" style="15" customWidth="1"/>
    <col min="16" max="16" width="10.33203125" style="15" customWidth="1"/>
    <col min="17" max="17" width="17.109375" style="16" customWidth="1"/>
    <col min="18" max="18" width="10.33203125" style="79" customWidth="1"/>
    <col min="19" max="19" width="18.33203125" style="15" customWidth="1"/>
    <col min="20" max="20" width="11" style="14" customWidth="1"/>
    <col min="21" max="21" width="12" style="14" customWidth="1"/>
  </cols>
  <sheetData>
    <row r="1" spans="1:21" ht="42.75" customHeight="1" x14ac:dyDescent="0.2">
      <c r="A1" s="6"/>
      <c r="B1" s="17" t="s">
        <v>517</v>
      </c>
      <c r="C1" s="17"/>
    </row>
    <row r="2" spans="1:21" ht="34.5" customHeight="1" x14ac:dyDescent="0.3">
      <c r="B2" s="56" t="s">
        <v>347</v>
      </c>
      <c r="C2" s="56"/>
      <c r="E2"/>
      <c r="F2" s="95"/>
      <c r="G2" s="81"/>
      <c r="H2" s="2"/>
      <c r="I2" s="219"/>
      <c r="J2" s="7"/>
      <c r="K2" s="7"/>
      <c r="L2"/>
      <c r="M2" s="7"/>
      <c r="N2" s="96"/>
      <c r="O2" s="13"/>
      <c r="P2" s="77"/>
      <c r="Q2" s="215"/>
      <c r="R2" s="152"/>
      <c r="T2" s="15"/>
      <c r="U2" s="144" t="s">
        <v>1156</v>
      </c>
    </row>
    <row r="3" spans="1:21" s="1" customFormat="1" ht="54.9" customHeight="1" x14ac:dyDescent="0.2">
      <c r="A3" s="120" t="s">
        <v>2</v>
      </c>
      <c r="B3" s="120" t="s">
        <v>27</v>
      </c>
      <c r="C3" s="196" t="s">
        <v>354</v>
      </c>
      <c r="D3" s="120" t="s">
        <v>15</v>
      </c>
      <c r="E3" s="120" t="s">
        <v>764</v>
      </c>
      <c r="F3" s="196" t="s">
        <v>288</v>
      </c>
      <c r="G3" s="197"/>
      <c r="H3" s="198" t="s">
        <v>719</v>
      </c>
      <c r="I3" s="214" t="s">
        <v>284</v>
      </c>
      <c r="J3" s="121" t="s">
        <v>4</v>
      </c>
      <c r="K3" s="121" t="s">
        <v>1139</v>
      </c>
      <c r="L3" s="102" t="s">
        <v>419</v>
      </c>
      <c r="M3" s="102" t="s">
        <v>6</v>
      </c>
      <c r="N3" s="102" t="s">
        <v>289</v>
      </c>
      <c r="O3" s="120" t="s">
        <v>509</v>
      </c>
      <c r="P3" s="120" t="s">
        <v>8</v>
      </c>
      <c r="Q3" s="216" t="s">
        <v>940</v>
      </c>
      <c r="R3" s="120" t="s">
        <v>928</v>
      </c>
      <c r="S3" s="120" t="s">
        <v>927</v>
      </c>
      <c r="T3" s="102" t="s">
        <v>135</v>
      </c>
      <c r="U3" s="102" t="s">
        <v>292</v>
      </c>
    </row>
    <row r="4" spans="1:21" s="103" customFormat="1" ht="60" customHeight="1" x14ac:dyDescent="0.2">
      <c r="A4" s="166">
        <v>1</v>
      </c>
      <c r="B4" s="173" t="s">
        <v>67</v>
      </c>
      <c r="C4" s="166" t="s">
        <v>248</v>
      </c>
      <c r="D4" s="174" t="s">
        <v>156</v>
      </c>
      <c r="E4" s="167" t="s">
        <v>159</v>
      </c>
      <c r="F4" s="168" t="s">
        <v>160</v>
      </c>
      <c r="G4" s="41" t="s">
        <v>100</v>
      </c>
      <c r="H4" s="42" t="s">
        <v>112</v>
      </c>
      <c r="I4" s="128" t="s">
        <v>1007</v>
      </c>
      <c r="J4" s="211">
        <v>15</v>
      </c>
      <c r="K4" s="211">
        <v>15</v>
      </c>
      <c r="L4" s="170" t="s">
        <v>161</v>
      </c>
      <c r="M4" s="200">
        <v>40996</v>
      </c>
      <c r="N4" s="200">
        <v>42095</v>
      </c>
      <c r="O4" s="172" t="s">
        <v>162</v>
      </c>
      <c r="P4" s="173" t="s">
        <v>1092</v>
      </c>
      <c r="Q4" s="173" t="s">
        <v>1046</v>
      </c>
      <c r="R4" s="167">
        <v>3491123</v>
      </c>
      <c r="S4" s="223" t="s">
        <v>163</v>
      </c>
      <c r="T4" s="171">
        <v>40996</v>
      </c>
      <c r="U4" s="171" t="s">
        <v>160</v>
      </c>
    </row>
    <row r="5" spans="1:21" s="103" customFormat="1" ht="60" customHeight="1" x14ac:dyDescent="0.2">
      <c r="A5" s="166">
        <v>2</v>
      </c>
      <c r="B5" s="173" t="s">
        <v>407</v>
      </c>
      <c r="C5" s="166" t="s">
        <v>247</v>
      </c>
      <c r="D5" s="174" t="s">
        <v>156</v>
      </c>
      <c r="E5" s="167" t="s">
        <v>159</v>
      </c>
      <c r="F5" s="168" t="s">
        <v>160</v>
      </c>
      <c r="G5" s="41" t="s">
        <v>100</v>
      </c>
      <c r="H5" s="42" t="s">
        <v>111</v>
      </c>
      <c r="I5" s="128" t="s">
        <v>1008</v>
      </c>
      <c r="J5" s="211">
        <v>17</v>
      </c>
      <c r="K5" s="211">
        <v>17</v>
      </c>
      <c r="L5" s="175" t="s">
        <v>158</v>
      </c>
      <c r="M5" s="200">
        <v>40996</v>
      </c>
      <c r="N5" s="200">
        <v>42095</v>
      </c>
      <c r="O5" s="172" t="s">
        <v>157</v>
      </c>
      <c r="P5" s="173" t="s">
        <v>1092</v>
      </c>
      <c r="Q5" s="173" t="s">
        <v>1047</v>
      </c>
      <c r="R5" s="167">
        <v>3491123</v>
      </c>
      <c r="S5" s="181" t="s">
        <v>661</v>
      </c>
      <c r="T5" s="171">
        <v>40996</v>
      </c>
      <c r="U5" s="171" t="s">
        <v>160</v>
      </c>
    </row>
    <row r="6" spans="1:21" s="103" customFormat="1" ht="60" customHeight="1" x14ac:dyDescent="0.2">
      <c r="A6" s="166">
        <v>3</v>
      </c>
      <c r="B6" s="173" t="s">
        <v>881</v>
      </c>
      <c r="C6" s="166" t="s">
        <v>253</v>
      </c>
      <c r="D6" s="174" t="s">
        <v>156</v>
      </c>
      <c r="E6" s="167" t="s">
        <v>1</v>
      </c>
      <c r="F6" s="168">
        <v>1176518593</v>
      </c>
      <c r="G6" s="41" t="s">
        <v>103</v>
      </c>
      <c r="H6" s="94" t="s">
        <v>114</v>
      </c>
      <c r="I6" s="128" t="s">
        <v>1009</v>
      </c>
      <c r="J6" s="211">
        <v>36</v>
      </c>
      <c r="K6" s="211">
        <v>32</v>
      </c>
      <c r="L6" s="175" t="s">
        <v>173</v>
      </c>
      <c r="M6" s="200">
        <v>40969</v>
      </c>
      <c r="N6" s="200">
        <v>40969</v>
      </c>
      <c r="O6" s="172" t="s">
        <v>723</v>
      </c>
      <c r="P6" s="173" t="s">
        <v>1093</v>
      </c>
      <c r="Q6" s="173" t="s">
        <v>1048</v>
      </c>
      <c r="R6" s="167">
        <v>3300854</v>
      </c>
      <c r="S6" s="90" t="s">
        <v>1118</v>
      </c>
      <c r="T6" s="171">
        <v>40969</v>
      </c>
      <c r="U6" s="171" t="s">
        <v>160</v>
      </c>
    </row>
    <row r="7" spans="1:21" s="109" customFormat="1" ht="60" customHeight="1" x14ac:dyDescent="0.2">
      <c r="A7" s="166">
        <v>4</v>
      </c>
      <c r="B7" s="173" t="s">
        <v>768</v>
      </c>
      <c r="C7" s="166" t="s">
        <v>249</v>
      </c>
      <c r="D7" s="174" t="s">
        <v>156</v>
      </c>
      <c r="E7" s="167" t="s">
        <v>159</v>
      </c>
      <c r="F7" s="168" t="s">
        <v>160</v>
      </c>
      <c r="G7" s="41" t="s">
        <v>101</v>
      </c>
      <c r="H7" s="94" t="s">
        <v>611</v>
      </c>
      <c r="I7" s="128" t="s">
        <v>1000</v>
      </c>
      <c r="J7" s="211">
        <v>50</v>
      </c>
      <c r="K7" s="211">
        <v>50</v>
      </c>
      <c r="L7" s="175" t="s">
        <v>165</v>
      </c>
      <c r="M7" s="200">
        <v>41306</v>
      </c>
      <c r="N7" s="200">
        <v>42095</v>
      </c>
      <c r="O7" s="172" t="s">
        <v>911</v>
      </c>
      <c r="P7" s="173" t="s">
        <v>1094</v>
      </c>
      <c r="Q7" s="173" t="s">
        <v>1049</v>
      </c>
      <c r="R7" s="167">
        <v>3300801</v>
      </c>
      <c r="S7" s="223" t="s">
        <v>164</v>
      </c>
      <c r="T7" s="171">
        <v>41005</v>
      </c>
      <c r="U7" s="171" t="s">
        <v>160</v>
      </c>
    </row>
    <row r="8" spans="1:21" s="109" customFormat="1" ht="60" customHeight="1" x14ac:dyDescent="0.2">
      <c r="A8" s="166">
        <v>5</v>
      </c>
      <c r="B8" s="173" t="s">
        <v>722</v>
      </c>
      <c r="C8" s="166" t="s">
        <v>251</v>
      </c>
      <c r="D8" s="174" t="s">
        <v>156</v>
      </c>
      <c r="E8" s="167" t="s">
        <v>1</v>
      </c>
      <c r="F8" s="41">
        <v>1176518601</v>
      </c>
      <c r="G8" s="41" t="s">
        <v>103</v>
      </c>
      <c r="H8" s="94" t="s">
        <v>778</v>
      </c>
      <c r="I8" s="128" t="s">
        <v>1010</v>
      </c>
      <c r="J8" s="211">
        <v>50</v>
      </c>
      <c r="K8" s="211">
        <v>50</v>
      </c>
      <c r="L8" s="175" t="s">
        <v>169</v>
      </c>
      <c r="M8" s="200">
        <v>40544</v>
      </c>
      <c r="N8" s="200">
        <v>40544</v>
      </c>
      <c r="O8" s="172" t="s">
        <v>725</v>
      </c>
      <c r="P8" s="173" t="s">
        <v>1093</v>
      </c>
      <c r="Q8" s="173" t="s">
        <v>1050</v>
      </c>
      <c r="R8" s="167">
        <v>3300854</v>
      </c>
      <c r="S8" s="90" t="s">
        <v>1118</v>
      </c>
      <c r="T8" s="171">
        <v>41000</v>
      </c>
      <c r="U8" s="171" t="s">
        <v>160</v>
      </c>
    </row>
    <row r="9" spans="1:21" s="103" customFormat="1" ht="60" customHeight="1" x14ac:dyDescent="0.2">
      <c r="A9" s="166">
        <v>6</v>
      </c>
      <c r="B9" s="173" t="s">
        <v>882</v>
      </c>
      <c r="C9" s="166" t="s">
        <v>252</v>
      </c>
      <c r="D9" s="174" t="s">
        <v>156</v>
      </c>
      <c r="E9" s="167" t="s">
        <v>1</v>
      </c>
      <c r="F9" s="168">
        <v>1176518585</v>
      </c>
      <c r="G9" s="41" t="s">
        <v>103</v>
      </c>
      <c r="H9" s="94" t="s">
        <v>777</v>
      </c>
      <c r="I9" s="128" t="s">
        <v>1011</v>
      </c>
      <c r="J9" s="176">
        <v>30</v>
      </c>
      <c r="K9" s="176">
        <v>30</v>
      </c>
      <c r="L9" s="175" t="s">
        <v>724</v>
      </c>
      <c r="M9" s="200">
        <v>40544</v>
      </c>
      <c r="N9" s="200">
        <v>40544</v>
      </c>
      <c r="O9" s="172" t="s">
        <v>723</v>
      </c>
      <c r="P9" s="173" t="s">
        <v>1093</v>
      </c>
      <c r="Q9" s="173" t="s">
        <v>1051</v>
      </c>
      <c r="R9" s="167" t="s">
        <v>918</v>
      </c>
      <c r="S9" s="90" t="s">
        <v>1118</v>
      </c>
      <c r="T9" s="171">
        <v>41000</v>
      </c>
      <c r="U9" s="171" t="s">
        <v>160</v>
      </c>
    </row>
    <row r="10" spans="1:21" s="103" customFormat="1" ht="60" customHeight="1" x14ac:dyDescent="0.2">
      <c r="A10" s="166">
        <v>7</v>
      </c>
      <c r="B10" s="173" t="s">
        <v>73</v>
      </c>
      <c r="C10" s="166" t="s">
        <v>254</v>
      </c>
      <c r="D10" s="174" t="s">
        <v>156</v>
      </c>
      <c r="E10" s="167" t="s">
        <v>159</v>
      </c>
      <c r="F10" s="168" t="s">
        <v>160</v>
      </c>
      <c r="G10" s="41" t="s">
        <v>104</v>
      </c>
      <c r="H10" s="42" t="s">
        <v>115</v>
      </c>
      <c r="I10" s="128" t="s">
        <v>949</v>
      </c>
      <c r="J10" s="211">
        <v>48</v>
      </c>
      <c r="K10" s="211">
        <v>48</v>
      </c>
      <c r="L10" s="175" t="s">
        <v>176</v>
      </c>
      <c r="M10" s="200">
        <v>41095</v>
      </c>
      <c r="N10" s="200">
        <v>42095</v>
      </c>
      <c r="O10" s="172" t="s">
        <v>174</v>
      </c>
      <c r="P10" s="173" t="s">
        <v>1095</v>
      </c>
      <c r="Q10" s="173" t="s">
        <v>1052</v>
      </c>
      <c r="R10" s="167">
        <v>1010062</v>
      </c>
      <c r="S10" s="181" t="s">
        <v>917</v>
      </c>
      <c r="T10" s="171">
        <v>41095</v>
      </c>
      <c r="U10" s="171" t="s">
        <v>160</v>
      </c>
    </row>
    <row r="11" spans="1:21" s="103" customFormat="1" ht="60" customHeight="1" x14ac:dyDescent="0.2">
      <c r="A11" s="166">
        <v>8</v>
      </c>
      <c r="B11" s="173" t="s">
        <v>684</v>
      </c>
      <c r="C11" s="166" t="s">
        <v>255</v>
      </c>
      <c r="D11" s="174" t="s">
        <v>156</v>
      </c>
      <c r="E11" s="167" t="s">
        <v>1</v>
      </c>
      <c r="F11" s="168">
        <v>1176517025</v>
      </c>
      <c r="G11" s="41" t="s">
        <v>101</v>
      </c>
      <c r="H11" s="42" t="s">
        <v>116</v>
      </c>
      <c r="I11" s="128" t="s">
        <v>1012</v>
      </c>
      <c r="J11" s="211">
        <v>23</v>
      </c>
      <c r="K11" s="211">
        <v>22</v>
      </c>
      <c r="L11" s="175" t="s">
        <v>178</v>
      </c>
      <c r="M11" s="200">
        <v>41244</v>
      </c>
      <c r="N11" s="200">
        <v>41244</v>
      </c>
      <c r="O11" s="172" t="s">
        <v>177</v>
      </c>
      <c r="P11" s="173" t="s">
        <v>1096</v>
      </c>
      <c r="Q11" s="173" t="s">
        <v>1053</v>
      </c>
      <c r="R11" s="167">
        <v>3330866</v>
      </c>
      <c r="S11" s="181" t="s">
        <v>689</v>
      </c>
      <c r="T11" s="171">
        <v>41211</v>
      </c>
      <c r="U11" s="171" t="s">
        <v>160</v>
      </c>
    </row>
    <row r="12" spans="1:21" s="103" customFormat="1" ht="60" customHeight="1" x14ac:dyDescent="0.2">
      <c r="A12" s="166">
        <v>9</v>
      </c>
      <c r="B12" s="173" t="s">
        <v>929</v>
      </c>
      <c r="C12" s="166" t="s">
        <v>257</v>
      </c>
      <c r="D12" s="174" t="s">
        <v>156</v>
      </c>
      <c r="E12" s="167" t="s">
        <v>1</v>
      </c>
      <c r="F12" s="168">
        <v>1176519385</v>
      </c>
      <c r="G12" s="41" t="s">
        <v>100</v>
      </c>
      <c r="H12" s="42" t="s">
        <v>118</v>
      </c>
      <c r="I12" s="128" t="s">
        <v>974</v>
      </c>
      <c r="J12" s="211">
        <v>65</v>
      </c>
      <c r="K12" s="211">
        <v>65</v>
      </c>
      <c r="L12" s="175" t="s">
        <v>183</v>
      </c>
      <c r="M12" s="200">
        <v>41760</v>
      </c>
      <c r="N12" s="200">
        <v>41760</v>
      </c>
      <c r="O12" s="172" t="s">
        <v>182</v>
      </c>
      <c r="P12" s="173" t="s">
        <v>1097</v>
      </c>
      <c r="Q12" s="181" t="s">
        <v>1054</v>
      </c>
      <c r="R12" s="167">
        <v>1050014</v>
      </c>
      <c r="S12" s="181" t="s">
        <v>900</v>
      </c>
      <c r="T12" s="171">
        <v>41213</v>
      </c>
      <c r="U12" s="171" t="s">
        <v>160</v>
      </c>
    </row>
    <row r="13" spans="1:21" s="103" customFormat="1" ht="60" customHeight="1" x14ac:dyDescent="0.2">
      <c r="A13" s="166">
        <v>10</v>
      </c>
      <c r="B13" s="173" t="s">
        <v>77</v>
      </c>
      <c r="C13" s="166" t="s">
        <v>259</v>
      </c>
      <c r="D13" s="174" t="s">
        <v>156</v>
      </c>
      <c r="E13" s="167" t="s">
        <v>159</v>
      </c>
      <c r="F13" s="168" t="s">
        <v>160</v>
      </c>
      <c r="G13" s="41" t="s">
        <v>106</v>
      </c>
      <c r="H13" s="42" t="s">
        <v>120</v>
      </c>
      <c r="I13" s="128" t="s">
        <v>950</v>
      </c>
      <c r="J13" s="211">
        <v>25</v>
      </c>
      <c r="K13" s="211">
        <v>25</v>
      </c>
      <c r="L13" s="175" t="s">
        <v>188</v>
      </c>
      <c r="M13" s="200">
        <v>41456</v>
      </c>
      <c r="N13" s="200">
        <v>42095</v>
      </c>
      <c r="O13" s="172" t="s">
        <v>187</v>
      </c>
      <c r="P13" s="173" t="s">
        <v>1098</v>
      </c>
      <c r="Q13" s="173" t="s">
        <v>1055</v>
      </c>
      <c r="R13" s="167">
        <v>1030022</v>
      </c>
      <c r="S13" s="181" t="s">
        <v>931</v>
      </c>
      <c r="T13" s="171">
        <v>41227</v>
      </c>
      <c r="U13" s="171" t="s">
        <v>160</v>
      </c>
    </row>
    <row r="14" spans="1:21" s="103" customFormat="1" ht="60" customHeight="1" x14ac:dyDescent="0.2">
      <c r="A14" s="166">
        <v>11</v>
      </c>
      <c r="B14" s="173" t="s">
        <v>78</v>
      </c>
      <c r="C14" s="166" t="s">
        <v>260</v>
      </c>
      <c r="D14" s="174" t="s">
        <v>156</v>
      </c>
      <c r="E14" s="167" t="s">
        <v>159</v>
      </c>
      <c r="F14" s="168" t="s">
        <v>160</v>
      </c>
      <c r="G14" s="41" t="s">
        <v>101</v>
      </c>
      <c r="H14" s="42" t="s">
        <v>121</v>
      </c>
      <c r="I14" s="128" t="s">
        <v>955</v>
      </c>
      <c r="J14" s="211">
        <v>24</v>
      </c>
      <c r="K14" s="211">
        <v>24</v>
      </c>
      <c r="L14" s="175" t="s">
        <v>190</v>
      </c>
      <c r="M14" s="200">
        <v>41487</v>
      </c>
      <c r="N14" s="200">
        <v>42095</v>
      </c>
      <c r="O14" s="172" t="s">
        <v>189</v>
      </c>
      <c r="P14" s="173" t="s">
        <v>1098</v>
      </c>
      <c r="Q14" s="173" t="s">
        <v>1056</v>
      </c>
      <c r="R14" s="167">
        <v>1030022</v>
      </c>
      <c r="S14" s="181" t="s">
        <v>931</v>
      </c>
      <c r="T14" s="171">
        <v>41227</v>
      </c>
      <c r="U14" s="171" t="s">
        <v>160</v>
      </c>
    </row>
    <row r="15" spans="1:21" s="103" customFormat="1" ht="60" customHeight="1" x14ac:dyDescent="0.2">
      <c r="A15" s="166">
        <v>12</v>
      </c>
      <c r="B15" s="173" t="s">
        <v>76</v>
      </c>
      <c r="C15" s="166" t="s">
        <v>258</v>
      </c>
      <c r="D15" s="174" t="s">
        <v>193</v>
      </c>
      <c r="E15" s="167" t="s">
        <v>1</v>
      </c>
      <c r="F15" s="168">
        <v>1176512638</v>
      </c>
      <c r="G15" s="41" t="s">
        <v>104</v>
      </c>
      <c r="H15" s="42" t="s">
        <v>119</v>
      </c>
      <c r="I15" s="128" t="s">
        <v>1013</v>
      </c>
      <c r="J15" s="211">
        <v>66</v>
      </c>
      <c r="K15" s="211">
        <v>66</v>
      </c>
      <c r="L15" s="175" t="s">
        <v>186</v>
      </c>
      <c r="M15" s="200">
        <v>41730</v>
      </c>
      <c r="N15" s="200">
        <v>41730</v>
      </c>
      <c r="O15" s="172" t="s">
        <v>184</v>
      </c>
      <c r="P15" s="173" t="s">
        <v>1099</v>
      </c>
      <c r="Q15" s="173" t="s">
        <v>943</v>
      </c>
      <c r="R15" s="167">
        <v>1600023</v>
      </c>
      <c r="S15" s="224" t="s">
        <v>185</v>
      </c>
      <c r="T15" s="171">
        <v>41324</v>
      </c>
      <c r="U15" s="171" t="s">
        <v>160</v>
      </c>
    </row>
    <row r="16" spans="1:21" s="103" customFormat="1" ht="60" customHeight="1" x14ac:dyDescent="0.2">
      <c r="A16" s="166">
        <v>13</v>
      </c>
      <c r="B16" s="173" t="s">
        <v>406</v>
      </c>
      <c r="C16" s="166" t="s">
        <v>194</v>
      </c>
      <c r="D16" s="174" t="s">
        <v>156</v>
      </c>
      <c r="E16" s="167" t="s">
        <v>1</v>
      </c>
      <c r="F16" s="168">
        <v>1176512075</v>
      </c>
      <c r="G16" s="41" t="s">
        <v>105</v>
      </c>
      <c r="H16" s="42" t="s">
        <v>123</v>
      </c>
      <c r="I16" s="128" t="s">
        <v>1147</v>
      </c>
      <c r="J16" s="211">
        <v>57</v>
      </c>
      <c r="K16" s="211">
        <v>57</v>
      </c>
      <c r="L16" s="175" t="s">
        <v>198</v>
      </c>
      <c r="M16" s="200">
        <v>41579</v>
      </c>
      <c r="N16" s="200">
        <v>41579</v>
      </c>
      <c r="O16" s="172" t="s">
        <v>196</v>
      </c>
      <c r="P16" s="173" t="s">
        <v>1100</v>
      </c>
      <c r="Q16" s="173" t="s">
        <v>1057</v>
      </c>
      <c r="R16" s="167">
        <v>1400002</v>
      </c>
      <c r="S16" s="224" t="s">
        <v>197</v>
      </c>
      <c r="T16" s="171">
        <v>41345</v>
      </c>
      <c r="U16" s="171" t="s">
        <v>160</v>
      </c>
    </row>
    <row r="17" spans="1:21" s="103" customFormat="1" ht="60" customHeight="1" x14ac:dyDescent="0.2">
      <c r="A17" s="166">
        <v>14</v>
      </c>
      <c r="B17" s="173" t="s">
        <v>79</v>
      </c>
      <c r="C17" s="166" t="s">
        <v>261</v>
      </c>
      <c r="D17" s="174" t="s">
        <v>193</v>
      </c>
      <c r="E17" s="167" t="s">
        <v>1</v>
      </c>
      <c r="F17" s="168">
        <v>1176515631</v>
      </c>
      <c r="G17" s="41" t="s">
        <v>102</v>
      </c>
      <c r="H17" s="42" t="s">
        <v>122</v>
      </c>
      <c r="I17" s="128" t="s">
        <v>1014</v>
      </c>
      <c r="J17" s="211">
        <v>58</v>
      </c>
      <c r="K17" s="211">
        <v>58</v>
      </c>
      <c r="L17" s="175" t="s">
        <v>192</v>
      </c>
      <c r="M17" s="200">
        <v>41699</v>
      </c>
      <c r="N17" s="200">
        <v>41699</v>
      </c>
      <c r="O17" s="172" t="s">
        <v>191</v>
      </c>
      <c r="P17" s="173" t="s">
        <v>1101</v>
      </c>
      <c r="Q17" s="173" t="s">
        <v>1058</v>
      </c>
      <c r="R17" s="167">
        <v>1631308</v>
      </c>
      <c r="S17" s="181" t="s">
        <v>1148</v>
      </c>
      <c r="T17" s="171">
        <v>41358</v>
      </c>
      <c r="U17" s="171" t="s">
        <v>160</v>
      </c>
    </row>
    <row r="18" spans="1:21" s="103" customFormat="1" ht="60" customHeight="1" x14ac:dyDescent="0.2">
      <c r="A18" s="166">
        <v>15</v>
      </c>
      <c r="B18" s="173" t="s">
        <v>80</v>
      </c>
      <c r="C18" s="166" t="s">
        <v>199</v>
      </c>
      <c r="D18" s="174" t="s">
        <v>193</v>
      </c>
      <c r="E18" s="167" t="s">
        <v>1</v>
      </c>
      <c r="F18" s="168">
        <v>1176512620</v>
      </c>
      <c r="G18" s="41" t="s">
        <v>103</v>
      </c>
      <c r="H18" s="42" t="s">
        <v>124</v>
      </c>
      <c r="I18" s="128" t="s">
        <v>956</v>
      </c>
      <c r="J18" s="211">
        <v>36</v>
      </c>
      <c r="K18" s="211">
        <v>36</v>
      </c>
      <c r="L18" s="175" t="s">
        <v>201</v>
      </c>
      <c r="M18" s="200">
        <v>41730</v>
      </c>
      <c r="N18" s="200">
        <v>41730</v>
      </c>
      <c r="O18" s="177" t="s">
        <v>200</v>
      </c>
      <c r="P18" s="173" t="s">
        <v>1102</v>
      </c>
      <c r="Q18" s="173" t="s">
        <v>1059</v>
      </c>
      <c r="R18" s="167">
        <v>1600023</v>
      </c>
      <c r="S18" s="181" t="s">
        <v>468</v>
      </c>
      <c r="T18" s="171">
        <v>41360</v>
      </c>
      <c r="U18" s="171" t="s">
        <v>160</v>
      </c>
    </row>
    <row r="19" spans="1:21" s="103" customFormat="1" ht="60" customHeight="1" x14ac:dyDescent="0.2">
      <c r="A19" s="166">
        <v>16</v>
      </c>
      <c r="B19" s="173" t="s">
        <v>81</v>
      </c>
      <c r="C19" s="166" t="s">
        <v>208</v>
      </c>
      <c r="D19" s="174" t="s">
        <v>156</v>
      </c>
      <c r="E19" s="167" t="s">
        <v>159</v>
      </c>
      <c r="F19" s="168" t="s">
        <v>160</v>
      </c>
      <c r="G19" s="41" t="s">
        <v>107</v>
      </c>
      <c r="H19" s="94" t="s">
        <v>360</v>
      </c>
      <c r="I19" s="128" t="s">
        <v>1008</v>
      </c>
      <c r="J19" s="211">
        <v>21</v>
      </c>
      <c r="K19" s="211">
        <v>21</v>
      </c>
      <c r="L19" s="175" t="s">
        <v>211</v>
      </c>
      <c r="M19" s="200">
        <v>41730</v>
      </c>
      <c r="N19" s="200">
        <v>42095</v>
      </c>
      <c r="O19" s="172" t="s">
        <v>209</v>
      </c>
      <c r="P19" s="222" t="s">
        <v>1103</v>
      </c>
      <c r="Q19" s="173" t="s">
        <v>1047</v>
      </c>
      <c r="R19" s="167">
        <v>3491123</v>
      </c>
      <c r="S19" s="181" t="s">
        <v>210</v>
      </c>
      <c r="T19" s="171">
        <v>41452</v>
      </c>
      <c r="U19" s="178" t="s">
        <v>361</v>
      </c>
    </row>
    <row r="20" spans="1:21" s="103" customFormat="1" ht="60" customHeight="1" x14ac:dyDescent="0.2">
      <c r="A20" s="166">
        <v>17</v>
      </c>
      <c r="B20" s="173" t="s">
        <v>769</v>
      </c>
      <c r="C20" s="166" t="s">
        <v>219</v>
      </c>
      <c r="D20" s="174" t="s">
        <v>156</v>
      </c>
      <c r="E20" s="167" t="s">
        <v>1</v>
      </c>
      <c r="F20" s="168">
        <v>1176520870</v>
      </c>
      <c r="G20" s="41" t="s">
        <v>103</v>
      </c>
      <c r="H20" s="42" t="s">
        <v>127</v>
      </c>
      <c r="I20" s="128" t="s">
        <v>1001</v>
      </c>
      <c r="J20" s="211">
        <v>48</v>
      </c>
      <c r="K20" s="211">
        <v>48</v>
      </c>
      <c r="L20" s="175" t="s">
        <v>221</v>
      </c>
      <c r="M20" s="200">
        <v>41760</v>
      </c>
      <c r="N20" s="200">
        <v>42095</v>
      </c>
      <c r="O20" s="172" t="s">
        <v>220</v>
      </c>
      <c r="P20" s="173" t="s">
        <v>1104</v>
      </c>
      <c r="Q20" s="173" t="s">
        <v>1060</v>
      </c>
      <c r="R20" s="167">
        <v>3670023</v>
      </c>
      <c r="S20" s="181" t="s">
        <v>515</v>
      </c>
      <c r="T20" s="171">
        <v>41515</v>
      </c>
      <c r="U20" s="171" t="s">
        <v>160</v>
      </c>
    </row>
    <row r="21" spans="1:21" s="103" customFormat="1" ht="60" customHeight="1" x14ac:dyDescent="0.2">
      <c r="A21" s="166">
        <v>18</v>
      </c>
      <c r="B21" s="173" t="s">
        <v>85</v>
      </c>
      <c r="C21" s="166" t="s">
        <v>224</v>
      </c>
      <c r="D21" s="174" t="s">
        <v>156</v>
      </c>
      <c r="E21" s="167" t="s">
        <v>1</v>
      </c>
      <c r="F21" s="168">
        <v>1176512802</v>
      </c>
      <c r="G21" s="41" t="s">
        <v>104</v>
      </c>
      <c r="H21" s="94" t="s">
        <v>657</v>
      </c>
      <c r="I21" s="128" t="s">
        <v>975</v>
      </c>
      <c r="J21" s="211">
        <v>29</v>
      </c>
      <c r="K21" s="211">
        <v>29</v>
      </c>
      <c r="L21" s="175" t="s">
        <v>225</v>
      </c>
      <c r="M21" s="200">
        <v>41760</v>
      </c>
      <c r="N21" s="200">
        <v>41760</v>
      </c>
      <c r="O21" s="172" t="s">
        <v>222</v>
      </c>
      <c r="P21" s="173" t="s">
        <v>1115</v>
      </c>
      <c r="Q21" s="173" t="s">
        <v>944</v>
      </c>
      <c r="R21" s="167">
        <v>3300064</v>
      </c>
      <c r="S21" s="224" t="s">
        <v>223</v>
      </c>
      <c r="T21" s="171">
        <v>41515</v>
      </c>
      <c r="U21" s="171" t="s">
        <v>160</v>
      </c>
    </row>
    <row r="22" spans="1:21" s="103" customFormat="1" ht="60" customHeight="1" x14ac:dyDescent="0.2">
      <c r="A22" s="166">
        <v>19</v>
      </c>
      <c r="B22" s="173" t="s">
        <v>83</v>
      </c>
      <c r="C22" s="166" t="s">
        <v>217</v>
      </c>
      <c r="D22" s="174" t="s">
        <v>156</v>
      </c>
      <c r="E22" s="167" t="s">
        <v>1</v>
      </c>
      <c r="F22" s="168">
        <v>1176513065</v>
      </c>
      <c r="G22" s="41" t="s">
        <v>105</v>
      </c>
      <c r="H22" s="112" t="s">
        <v>126</v>
      </c>
      <c r="I22" s="92" t="s">
        <v>976</v>
      </c>
      <c r="J22" s="211">
        <v>56</v>
      </c>
      <c r="K22" s="211">
        <v>56</v>
      </c>
      <c r="L22" s="175" t="s">
        <v>218</v>
      </c>
      <c r="M22" s="200">
        <v>41821</v>
      </c>
      <c r="N22" s="200">
        <v>41821</v>
      </c>
      <c r="O22" s="172" t="s">
        <v>216</v>
      </c>
      <c r="P22" s="173" t="s">
        <v>1105</v>
      </c>
      <c r="Q22" s="173" t="s">
        <v>1061</v>
      </c>
      <c r="R22" s="167">
        <v>1630905</v>
      </c>
      <c r="S22" s="181" t="s">
        <v>359</v>
      </c>
      <c r="T22" s="171">
        <v>41515</v>
      </c>
      <c r="U22" s="171" t="s">
        <v>160</v>
      </c>
    </row>
    <row r="23" spans="1:21" s="103" customFormat="1" ht="60" customHeight="1" x14ac:dyDescent="0.2">
      <c r="A23" s="166">
        <v>20</v>
      </c>
      <c r="B23" s="173" t="s">
        <v>82</v>
      </c>
      <c r="C23" s="166" t="s">
        <v>212</v>
      </c>
      <c r="D23" s="174" t="s">
        <v>156</v>
      </c>
      <c r="E23" s="167" t="s">
        <v>159</v>
      </c>
      <c r="F23" s="168" t="s">
        <v>160</v>
      </c>
      <c r="G23" s="41" t="s">
        <v>103</v>
      </c>
      <c r="H23" s="94" t="s">
        <v>781</v>
      </c>
      <c r="I23" s="128" t="s">
        <v>978</v>
      </c>
      <c r="J23" s="211">
        <v>22</v>
      </c>
      <c r="K23" s="211">
        <v>22</v>
      </c>
      <c r="L23" s="175" t="s">
        <v>215</v>
      </c>
      <c r="M23" s="200">
        <v>41791</v>
      </c>
      <c r="N23" s="200">
        <v>42095</v>
      </c>
      <c r="O23" s="172" t="s">
        <v>213</v>
      </c>
      <c r="P23" s="173" t="s">
        <v>1116</v>
      </c>
      <c r="Q23" s="173" t="s">
        <v>942</v>
      </c>
      <c r="R23" s="167">
        <v>3370016</v>
      </c>
      <c r="S23" s="224" t="s">
        <v>214</v>
      </c>
      <c r="T23" s="171">
        <v>41516</v>
      </c>
      <c r="U23" s="171" t="s">
        <v>160</v>
      </c>
    </row>
    <row r="24" spans="1:21" s="103" customFormat="1" ht="60" customHeight="1" x14ac:dyDescent="0.2">
      <c r="A24" s="166">
        <v>21</v>
      </c>
      <c r="B24" s="173" t="s">
        <v>87</v>
      </c>
      <c r="C24" s="166" t="s">
        <v>231</v>
      </c>
      <c r="D24" s="174" t="s">
        <v>193</v>
      </c>
      <c r="E24" s="167" t="s">
        <v>1</v>
      </c>
      <c r="F24" s="168">
        <v>1176518429</v>
      </c>
      <c r="G24" s="41" t="s">
        <v>101</v>
      </c>
      <c r="H24" s="94" t="s">
        <v>491</v>
      </c>
      <c r="I24" s="128" t="s">
        <v>1002</v>
      </c>
      <c r="J24" s="211">
        <v>43</v>
      </c>
      <c r="K24" s="211">
        <v>43</v>
      </c>
      <c r="L24" s="175" t="s">
        <v>232</v>
      </c>
      <c r="M24" s="200">
        <v>41791</v>
      </c>
      <c r="N24" s="200">
        <v>41791</v>
      </c>
      <c r="O24" s="172" t="s">
        <v>228</v>
      </c>
      <c r="P24" s="173" t="s">
        <v>824</v>
      </c>
      <c r="Q24" s="173" t="s">
        <v>952</v>
      </c>
      <c r="R24" s="167">
        <v>3300856</v>
      </c>
      <c r="S24" s="173" t="s">
        <v>825</v>
      </c>
      <c r="T24" s="171">
        <v>41521</v>
      </c>
      <c r="U24" s="171" t="s">
        <v>160</v>
      </c>
    </row>
    <row r="25" spans="1:21" s="103" customFormat="1" ht="60" customHeight="1" x14ac:dyDescent="0.2">
      <c r="A25" s="166">
        <v>22</v>
      </c>
      <c r="B25" s="173" t="s">
        <v>770</v>
      </c>
      <c r="C25" s="166" t="s">
        <v>230</v>
      </c>
      <c r="D25" s="174" t="s">
        <v>156</v>
      </c>
      <c r="E25" s="167" t="s">
        <v>159</v>
      </c>
      <c r="F25" s="168" t="s">
        <v>160</v>
      </c>
      <c r="G25" s="41" t="s">
        <v>103</v>
      </c>
      <c r="H25" s="42" t="s">
        <v>128</v>
      </c>
      <c r="I25" s="128" t="s">
        <v>1003</v>
      </c>
      <c r="J25" s="211">
        <v>47</v>
      </c>
      <c r="K25" s="211">
        <v>47</v>
      </c>
      <c r="L25" s="175" t="s">
        <v>227</v>
      </c>
      <c r="M25" s="200">
        <v>41974</v>
      </c>
      <c r="N25" s="200">
        <v>42095</v>
      </c>
      <c r="O25" s="172" t="s">
        <v>226</v>
      </c>
      <c r="P25" s="173" t="s">
        <v>1094</v>
      </c>
      <c r="Q25" s="173" t="s">
        <v>1049</v>
      </c>
      <c r="R25" s="167">
        <v>3300801</v>
      </c>
      <c r="S25" s="181" t="s">
        <v>164</v>
      </c>
      <c r="T25" s="171">
        <v>41556</v>
      </c>
      <c r="U25" s="171" t="s">
        <v>160</v>
      </c>
    </row>
    <row r="26" spans="1:21" s="103" customFormat="1" ht="60" customHeight="1" x14ac:dyDescent="0.2">
      <c r="A26" s="166">
        <v>23</v>
      </c>
      <c r="B26" s="173" t="s">
        <v>88</v>
      </c>
      <c r="C26" s="166" t="s">
        <v>233</v>
      </c>
      <c r="D26" s="174" t="s">
        <v>156</v>
      </c>
      <c r="E26" s="167" t="s">
        <v>159</v>
      </c>
      <c r="F26" s="168" t="s">
        <v>160</v>
      </c>
      <c r="G26" s="41" t="s">
        <v>103</v>
      </c>
      <c r="H26" s="42" t="s">
        <v>129</v>
      </c>
      <c r="I26" s="128" t="s">
        <v>957</v>
      </c>
      <c r="J26" s="211">
        <v>22</v>
      </c>
      <c r="K26" s="211">
        <v>22</v>
      </c>
      <c r="L26" s="175" t="s">
        <v>235</v>
      </c>
      <c r="M26" s="200">
        <v>41821</v>
      </c>
      <c r="N26" s="200">
        <v>42095</v>
      </c>
      <c r="O26" s="172" t="s">
        <v>234</v>
      </c>
      <c r="P26" s="173" t="s">
        <v>1098</v>
      </c>
      <c r="Q26" s="173" t="s">
        <v>1062</v>
      </c>
      <c r="R26" s="167">
        <v>1030022</v>
      </c>
      <c r="S26" s="181" t="s">
        <v>931</v>
      </c>
      <c r="T26" s="171">
        <v>41579</v>
      </c>
      <c r="U26" s="171" t="s">
        <v>160</v>
      </c>
    </row>
    <row r="27" spans="1:21" s="103" customFormat="1" ht="60" customHeight="1" x14ac:dyDescent="0.2">
      <c r="A27" s="166">
        <v>24</v>
      </c>
      <c r="B27" s="173" t="s">
        <v>89</v>
      </c>
      <c r="C27" s="166" t="s">
        <v>238</v>
      </c>
      <c r="D27" s="174" t="s">
        <v>156</v>
      </c>
      <c r="E27" s="167" t="s">
        <v>159</v>
      </c>
      <c r="F27" s="168" t="s">
        <v>160</v>
      </c>
      <c r="G27" s="41" t="s">
        <v>101</v>
      </c>
      <c r="H27" s="94" t="s">
        <v>363</v>
      </c>
      <c r="I27" s="128" t="s">
        <v>1004</v>
      </c>
      <c r="J27" s="211">
        <v>25</v>
      </c>
      <c r="K27" s="211">
        <v>25</v>
      </c>
      <c r="L27" s="175" t="s">
        <v>239</v>
      </c>
      <c r="M27" s="200">
        <v>41883</v>
      </c>
      <c r="N27" s="200">
        <v>42095</v>
      </c>
      <c r="O27" s="172" t="s">
        <v>236</v>
      </c>
      <c r="P27" s="223" t="s">
        <v>1092</v>
      </c>
      <c r="Q27" s="173" t="s">
        <v>1046</v>
      </c>
      <c r="R27" s="167">
        <v>1030022</v>
      </c>
      <c r="S27" s="223" t="s">
        <v>931</v>
      </c>
      <c r="T27" s="171">
        <v>41618</v>
      </c>
      <c r="U27" s="178" t="s">
        <v>362</v>
      </c>
    </row>
    <row r="28" spans="1:21" s="103" customFormat="1" ht="60" customHeight="1" x14ac:dyDescent="0.2">
      <c r="A28" s="166">
        <v>25</v>
      </c>
      <c r="B28" s="173" t="s">
        <v>90</v>
      </c>
      <c r="C28" s="166" t="s">
        <v>308</v>
      </c>
      <c r="D28" s="174" t="s">
        <v>156</v>
      </c>
      <c r="E28" s="167" t="s">
        <v>159</v>
      </c>
      <c r="F28" s="168" t="s">
        <v>160</v>
      </c>
      <c r="G28" s="41" t="s">
        <v>102</v>
      </c>
      <c r="H28" s="94" t="s">
        <v>350</v>
      </c>
      <c r="I28" s="128" t="s">
        <v>958</v>
      </c>
      <c r="J28" s="211">
        <v>30</v>
      </c>
      <c r="K28" s="211">
        <v>30</v>
      </c>
      <c r="L28" s="175" t="s">
        <v>298</v>
      </c>
      <c r="M28" s="200">
        <v>42036</v>
      </c>
      <c r="N28" s="200">
        <v>42095</v>
      </c>
      <c r="O28" s="172" t="s">
        <v>296</v>
      </c>
      <c r="P28" s="173" t="s">
        <v>1098</v>
      </c>
      <c r="Q28" s="173" t="s">
        <v>1063</v>
      </c>
      <c r="R28" s="167">
        <v>1030022</v>
      </c>
      <c r="S28" s="181" t="s">
        <v>931</v>
      </c>
      <c r="T28" s="171">
        <v>41675</v>
      </c>
      <c r="U28" s="171" t="s">
        <v>160</v>
      </c>
    </row>
    <row r="29" spans="1:21" s="103" customFormat="1" ht="60" customHeight="1" x14ac:dyDescent="0.2">
      <c r="A29" s="166">
        <v>26</v>
      </c>
      <c r="B29" s="173" t="s">
        <v>91</v>
      </c>
      <c r="C29" s="166" t="s">
        <v>240</v>
      </c>
      <c r="D29" s="174" t="s">
        <v>156</v>
      </c>
      <c r="E29" s="167" t="s">
        <v>159</v>
      </c>
      <c r="F29" s="168" t="s">
        <v>160</v>
      </c>
      <c r="G29" s="41" t="s">
        <v>100</v>
      </c>
      <c r="H29" s="94" t="s">
        <v>285</v>
      </c>
      <c r="I29" s="128" t="s">
        <v>979</v>
      </c>
      <c r="J29" s="211">
        <v>40</v>
      </c>
      <c r="K29" s="211">
        <v>34</v>
      </c>
      <c r="L29" s="175" t="s">
        <v>242</v>
      </c>
      <c r="M29" s="200">
        <v>41883</v>
      </c>
      <c r="N29" s="200">
        <v>42095</v>
      </c>
      <c r="O29" s="172" t="s">
        <v>241</v>
      </c>
      <c r="P29" s="173" t="s">
        <v>1115</v>
      </c>
      <c r="Q29" s="173" t="s">
        <v>944</v>
      </c>
      <c r="R29" s="167">
        <v>3300064</v>
      </c>
      <c r="S29" s="181" t="s">
        <v>223</v>
      </c>
      <c r="T29" s="171">
        <v>41687</v>
      </c>
      <c r="U29" s="171" t="s">
        <v>160</v>
      </c>
    </row>
    <row r="30" spans="1:21" s="103" customFormat="1" ht="60" customHeight="1" x14ac:dyDescent="0.2">
      <c r="A30" s="166">
        <v>27</v>
      </c>
      <c r="B30" s="173" t="s">
        <v>349</v>
      </c>
      <c r="C30" s="166" t="s">
        <v>706</v>
      </c>
      <c r="D30" s="174" t="s">
        <v>156</v>
      </c>
      <c r="E30" s="167" t="s">
        <v>469</v>
      </c>
      <c r="F30" s="168">
        <v>1176519724</v>
      </c>
      <c r="G30" s="41" t="s">
        <v>108</v>
      </c>
      <c r="H30" s="94" t="s">
        <v>707</v>
      </c>
      <c r="I30" s="128" t="s">
        <v>959</v>
      </c>
      <c r="J30" s="211">
        <v>39</v>
      </c>
      <c r="K30" s="211">
        <v>39</v>
      </c>
      <c r="L30" s="175" t="s">
        <v>246</v>
      </c>
      <c r="M30" s="200">
        <v>42064</v>
      </c>
      <c r="N30" s="200">
        <v>42095</v>
      </c>
      <c r="O30" s="172" t="s">
        <v>243</v>
      </c>
      <c r="P30" s="173" t="s">
        <v>1093</v>
      </c>
      <c r="Q30" s="173" t="s">
        <v>1064</v>
      </c>
      <c r="R30" s="167" t="s">
        <v>918</v>
      </c>
      <c r="S30" s="90" t="s">
        <v>1118</v>
      </c>
      <c r="T30" s="171">
        <v>41694</v>
      </c>
      <c r="U30" s="171" t="s">
        <v>160</v>
      </c>
    </row>
    <row r="31" spans="1:21" s="103" customFormat="1" ht="60" customHeight="1" x14ac:dyDescent="0.2">
      <c r="A31" s="166">
        <v>28</v>
      </c>
      <c r="B31" s="173" t="s">
        <v>685</v>
      </c>
      <c r="C31" s="166" t="s">
        <v>307</v>
      </c>
      <c r="D31" s="174" t="s">
        <v>156</v>
      </c>
      <c r="E31" s="167" t="s">
        <v>469</v>
      </c>
      <c r="F31" s="168">
        <v>1176517033</v>
      </c>
      <c r="G31" s="41" t="s">
        <v>109</v>
      </c>
      <c r="H31" s="94" t="s">
        <v>367</v>
      </c>
      <c r="I31" s="128" t="s">
        <v>1149</v>
      </c>
      <c r="J31" s="211">
        <v>27</v>
      </c>
      <c r="K31" s="211">
        <v>24</v>
      </c>
      <c r="L31" s="175" t="s">
        <v>300</v>
      </c>
      <c r="M31" s="200">
        <v>42095</v>
      </c>
      <c r="N31" s="200">
        <v>42095</v>
      </c>
      <c r="O31" s="172" t="s">
        <v>299</v>
      </c>
      <c r="P31" s="173" t="s">
        <v>1096</v>
      </c>
      <c r="Q31" s="173" t="s">
        <v>1053</v>
      </c>
      <c r="R31" s="167">
        <v>3330866</v>
      </c>
      <c r="S31" s="181" t="s">
        <v>689</v>
      </c>
      <c r="T31" s="171">
        <v>41810</v>
      </c>
      <c r="U31" s="178" t="s">
        <v>369</v>
      </c>
    </row>
    <row r="32" spans="1:21" s="103" customFormat="1" ht="60" customHeight="1" x14ac:dyDescent="0.2">
      <c r="A32" s="166">
        <v>29</v>
      </c>
      <c r="B32" s="173" t="s">
        <v>92</v>
      </c>
      <c r="C32" s="166" t="s">
        <v>306</v>
      </c>
      <c r="D32" s="174" t="s">
        <v>156</v>
      </c>
      <c r="E32" s="167" t="s">
        <v>159</v>
      </c>
      <c r="F32" s="168" t="s">
        <v>160</v>
      </c>
      <c r="G32" s="41" t="s">
        <v>103</v>
      </c>
      <c r="H32" s="94" t="s">
        <v>356</v>
      </c>
      <c r="I32" s="128" t="s">
        <v>1015</v>
      </c>
      <c r="J32" s="211">
        <v>38</v>
      </c>
      <c r="K32" s="211">
        <v>38</v>
      </c>
      <c r="L32" s="175" t="s">
        <v>302</v>
      </c>
      <c r="M32" s="200">
        <v>42095</v>
      </c>
      <c r="N32" s="200">
        <v>42095</v>
      </c>
      <c r="O32" s="172" t="s">
        <v>301</v>
      </c>
      <c r="P32" s="179" t="s">
        <v>1106</v>
      </c>
      <c r="Q32" s="173" t="s">
        <v>1065</v>
      </c>
      <c r="R32" s="167">
        <v>3360024</v>
      </c>
      <c r="S32" s="90" t="s">
        <v>726</v>
      </c>
      <c r="T32" s="171">
        <v>41834</v>
      </c>
      <c r="U32" s="178" t="s">
        <v>357</v>
      </c>
    </row>
    <row r="33" spans="1:21" s="103" customFormat="1" ht="60" customHeight="1" x14ac:dyDescent="0.2">
      <c r="A33" s="166">
        <v>30</v>
      </c>
      <c r="B33" s="173" t="s">
        <v>544</v>
      </c>
      <c r="C33" s="166" t="s">
        <v>376</v>
      </c>
      <c r="D33" s="174" t="s">
        <v>156</v>
      </c>
      <c r="E33" s="167" t="s">
        <v>159</v>
      </c>
      <c r="F33" s="167" t="s">
        <v>377</v>
      </c>
      <c r="G33" s="41" t="s">
        <v>25</v>
      </c>
      <c r="H33" s="94" t="s">
        <v>373</v>
      </c>
      <c r="I33" s="128" t="s">
        <v>1016</v>
      </c>
      <c r="J33" s="211">
        <v>12</v>
      </c>
      <c r="K33" s="211">
        <v>12</v>
      </c>
      <c r="L33" s="175" t="s">
        <v>378</v>
      </c>
      <c r="M33" s="200">
        <v>42156</v>
      </c>
      <c r="N33" s="200">
        <v>42156</v>
      </c>
      <c r="O33" s="172" t="s">
        <v>379</v>
      </c>
      <c r="P33" s="179" t="s">
        <v>1106</v>
      </c>
      <c r="Q33" s="173" t="s">
        <v>1065</v>
      </c>
      <c r="R33" s="167">
        <v>3360024</v>
      </c>
      <c r="S33" s="90" t="s">
        <v>726</v>
      </c>
      <c r="T33" s="171">
        <v>42153</v>
      </c>
      <c r="U33" s="178" t="s">
        <v>377</v>
      </c>
    </row>
    <row r="34" spans="1:21" s="103" customFormat="1" ht="60" customHeight="1" x14ac:dyDescent="0.2">
      <c r="A34" s="166">
        <v>31</v>
      </c>
      <c r="B34" s="173" t="s">
        <v>93</v>
      </c>
      <c r="C34" s="166" t="s">
        <v>305</v>
      </c>
      <c r="D34" s="174" t="s">
        <v>156</v>
      </c>
      <c r="E34" s="167" t="s">
        <v>159</v>
      </c>
      <c r="F34" s="168" t="s">
        <v>160</v>
      </c>
      <c r="G34" s="41" t="s">
        <v>109</v>
      </c>
      <c r="H34" s="94" t="s">
        <v>375</v>
      </c>
      <c r="I34" s="128" t="s">
        <v>1017</v>
      </c>
      <c r="J34" s="211">
        <v>22</v>
      </c>
      <c r="K34" s="211">
        <v>22</v>
      </c>
      <c r="L34" s="175" t="s">
        <v>310</v>
      </c>
      <c r="M34" s="200">
        <v>42186</v>
      </c>
      <c r="N34" s="200">
        <v>42186</v>
      </c>
      <c r="O34" s="172" t="s">
        <v>311</v>
      </c>
      <c r="P34" s="173" t="s">
        <v>1095</v>
      </c>
      <c r="Q34" s="173" t="s">
        <v>1066</v>
      </c>
      <c r="R34" s="167">
        <v>1010062</v>
      </c>
      <c r="S34" s="181" t="s">
        <v>917</v>
      </c>
      <c r="T34" s="171">
        <v>41859</v>
      </c>
      <c r="U34" s="171" t="s">
        <v>160</v>
      </c>
    </row>
    <row r="35" spans="1:21" s="103" customFormat="1" ht="60" customHeight="1" x14ac:dyDescent="0.2">
      <c r="A35" s="166">
        <v>32</v>
      </c>
      <c r="B35" s="173" t="s">
        <v>97</v>
      </c>
      <c r="C35" s="166" t="s">
        <v>327</v>
      </c>
      <c r="D35" s="174" t="s">
        <v>328</v>
      </c>
      <c r="E35" s="167" t="s">
        <v>1</v>
      </c>
      <c r="F35" s="168">
        <v>1176514451</v>
      </c>
      <c r="G35" s="41" t="s">
        <v>11</v>
      </c>
      <c r="H35" s="94" t="s">
        <v>686</v>
      </c>
      <c r="I35" s="128" t="s">
        <v>969</v>
      </c>
      <c r="J35" s="211">
        <v>60</v>
      </c>
      <c r="K35" s="211">
        <v>60</v>
      </c>
      <c r="L35" s="175" t="s">
        <v>374</v>
      </c>
      <c r="M35" s="200">
        <v>42309</v>
      </c>
      <c r="N35" s="200">
        <v>42309</v>
      </c>
      <c r="O35" s="172" t="s">
        <v>329</v>
      </c>
      <c r="P35" s="173" t="s">
        <v>1107</v>
      </c>
      <c r="Q35" s="173" t="s">
        <v>1067</v>
      </c>
      <c r="R35" s="167">
        <v>1340081</v>
      </c>
      <c r="S35" s="181" t="s">
        <v>330</v>
      </c>
      <c r="T35" s="171">
        <v>41956</v>
      </c>
      <c r="U35" s="171" t="s">
        <v>309</v>
      </c>
    </row>
    <row r="36" spans="1:21" s="103" customFormat="1" ht="60" customHeight="1" x14ac:dyDescent="0.2">
      <c r="A36" s="166">
        <v>33</v>
      </c>
      <c r="B36" s="173" t="s">
        <v>646</v>
      </c>
      <c r="C36" s="167" t="s">
        <v>325</v>
      </c>
      <c r="D36" s="174" t="s">
        <v>323</v>
      </c>
      <c r="E36" s="167" t="s">
        <v>469</v>
      </c>
      <c r="F36" s="168">
        <v>1176517215</v>
      </c>
      <c r="G36" s="41" t="s">
        <v>110</v>
      </c>
      <c r="H36" s="94" t="s">
        <v>399</v>
      </c>
      <c r="I36" s="128" t="s">
        <v>945</v>
      </c>
      <c r="J36" s="211">
        <v>44</v>
      </c>
      <c r="K36" s="211">
        <v>44</v>
      </c>
      <c r="L36" s="175" t="s">
        <v>400</v>
      </c>
      <c r="M36" s="200">
        <v>42248</v>
      </c>
      <c r="N36" s="200">
        <v>42248</v>
      </c>
      <c r="O36" s="172" t="s">
        <v>644</v>
      </c>
      <c r="P36" s="173" t="s">
        <v>947</v>
      </c>
      <c r="Q36" s="173" t="s">
        <v>946</v>
      </c>
      <c r="R36" s="167">
        <v>3360031</v>
      </c>
      <c r="S36" s="181" t="s">
        <v>645</v>
      </c>
      <c r="T36" s="171">
        <v>41961</v>
      </c>
      <c r="U36" s="171" t="s">
        <v>160</v>
      </c>
    </row>
    <row r="37" spans="1:21" s="103" customFormat="1" ht="60" customHeight="1" x14ac:dyDescent="0.2">
      <c r="A37" s="166">
        <v>34</v>
      </c>
      <c r="B37" s="173" t="s">
        <v>94</v>
      </c>
      <c r="C37" s="166" t="s">
        <v>314</v>
      </c>
      <c r="D37" s="174" t="s">
        <v>156</v>
      </c>
      <c r="E37" s="167" t="s">
        <v>159</v>
      </c>
      <c r="F37" s="168" t="s">
        <v>309</v>
      </c>
      <c r="G37" s="41" t="s">
        <v>102</v>
      </c>
      <c r="H37" s="42" t="s">
        <v>131</v>
      </c>
      <c r="I37" s="128" t="s">
        <v>1018</v>
      </c>
      <c r="J37" s="211">
        <v>63</v>
      </c>
      <c r="K37" s="211">
        <v>63</v>
      </c>
      <c r="L37" s="175" t="s">
        <v>315</v>
      </c>
      <c r="M37" s="200">
        <v>42309</v>
      </c>
      <c r="N37" s="200">
        <v>42309</v>
      </c>
      <c r="O37" s="172" t="s">
        <v>316</v>
      </c>
      <c r="P37" s="179" t="s">
        <v>1106</v>
      </c>
      <c r="Q37" s="173" t="s">
        <v>1065</v>
      </c>
      <c r="R37" s="167">
        <v>3360024</v>
      </c>
      <c r="S37" s="181" t="s">
        <v>756</v>
      </c>
      <c r="T37" s="171">
        <v>41974</v>
      </c>
      <c r="U37" s="171" t="s">
        <v>309</v>
      </c>
    </row>
    <row r="38" spans="1:21" s="103" customFormat="1" ht="60" customHeight="1" x14ac:dyDescent="0.2">
      <c r="A38" s="166">
        <v>35</v>
      </c>
      <c r="B38" s="173" t="s">
        <v>95</v>
      </c>
      <c r="C38" s="166" t="s">
        <v>319</v>
      </c>
      <c r="D38" s="174" t="s">
        <v>156</v>
      </c>
      <c r="E38" s="167" t="s">
        <v>1</v>
      </c>
      <c r="F38" s="168">
        <v>1176514469</v>
      </c>
      <c r="G38" s="41" t="s">
        <v>108</v>
      </c>
      <c r="H38" s="94" t="s">
        <v>408</v>
      </c>
      <c r="I38" s="128" t="s">
        <v>1019</v>
      </c>
      <c r="J38" s="211">
        <v>57</v>
      </c>
      <c r="K38" s="211">
        <v>57</v>
      </c>
      <c r="L38" s="175" t="s">
        <v>320</v>
      </c>
      <c r="M38" s="200">
        <v>42309</v>
      </c>
      <c r="N38" s="200">
        <v>42309</v>
      </c>
      <c r="O38" s="172" t="s">
        <v>318</v>
      </c>
      <c r="P38" s="173" t="s">
        <v>1108</v>
      </c>
      <c r="Q38" s="173" t="s">
        <v>1068</v>
      </c>
      <c r="R38" s="167" t="s">
        <v>920</v>
      </c>
      <c r="S38" s="181" t="s">
        <v>914</v>
      </c>
      <c r="T38" s="171">
        <v>41968</v>
      </c>
      <c r="U38" s="171" t="s">
        <v>309</v>
      </c>
    </row>
    <row r="39" spans="1:21" s="103" customFormat="1" ht="60" customHeight="1" x14ac:dyDescent="0.2">
      <c r="A39" s="166">
        <v>36</v>
      </c>
      <c r="B39" s="173" t="s">
        <v>96</v>
      </c>
      <c r="C39" s="166" t="s">
        <v>324</v>
      </c>
      <c r="D39" s="174" t="s">
        <v>323</v>
      </c>
      <c r="E39" s="167" t="s">
        <v>508</v>
      </c>
      <c r="F39" s="168">
        <v>1176515433</v>
      </c>
      <c r="G39" s="41" t="s">
        <v>110</v>
      </c>
      <c r="H39" s="94" t="s">
        <v>428</v>
      </c>
      <c r="I39" s="128" t="s">
        <v>1005</v>
      </c>
      <c r="J39" s="211">
        <v>46</v>
      </c>
      <c r="K39" s="211">
        <v>46</v>
      </c>
      <c r="L39" s="175" t="s">
        <v>321</v>
      </c>
      <c r="M39" s="200">
        <v>42309</v>
      </c>
      <c r="N39" s="200">
        <v>42309</v>
      </c>
      <c r="O39" s="172" t="s">
        <v>322</v>
      </c>
      <c r="P39" s="173" t="s">
        <v>1109</v>
      </c>
      <c r="Q39" s="173" t="s">
        <v>1069</v>
      </c>
      <c r="R39" s="167" t="s">
        <v>921</v>
      </c>
      <c r="S39" s="173" t="s">
        <v>624</v>
      </c>
      <c r="T39" s="171">
        <v>41989</v>
      </c>
      <c r="U39" s="171" t="s">
        <v>309</v>
      </c>
    </row>
    <row r="40" spans="1:21" s="103" customFormat="1" ht="60" customHeight="1" x14ac:dyDescent="0.2">
      <c r="A40" s="166">
        <v>37</v>
      </c>
      <c r="B40" s="173" t="s">
        <v>98</v>
      </c>
      <c r="C40" s="166" t="s">
        <v>380</v>
      </c>
      <c r="D40" s="174" t="s">
        <v>381</v>
      </c>
      <c r="E40" s="167" t="s">
        <v>159</v>
      </c>
      <c r="F40" s="167" t="s">
        <v>377</v>
      </c>
      <c r="G40" s="41" t="s">
        <v>100</v>
      </c>
      <c r="H40" s="94" t="s">
        <v>393</v>
      </c>
      <c r="I40" s="128" t="s">
        <v>1020</v>
      </c>
      <c r="J40" s="211">
        <v>32</v>
      </c>
      <c r="K40" s="211">
        <v>32</v>
      </c>
      <c r="L40" s="175" t="s">
        <v>383</v>
      </c>
      <c r="M40" s="200">
        <v>42217</v>
      </c>
      <c r="N40" s="200">
        <v>42217</v>
      </c>
      <c r="O40" s="172" t="s">
        <v>384</v>
      </c>
      <c r="P40" s="179" t="s">
        <v>1106</v>
      </c>
      <c r="Q40" s="173" t="s">
        <v>1070</v>
      </c>
      <c r="R40" s="167">
        <v>3360024</v>
      </c>
      <c r="S40" s="90" t="s">
        <v>726</v>
      </c>
      <c r="T40" s="171">
        <v>41988</v>
      </c>
      <c r="U40" s="178" t="s">
        <v>377</v>
      </c>
    </row>
    <row r="41" spans="1:21" s="103" customFormat="1" ht="60" customHeight="1" x14ac:dyDescent="0.2">
      <c r="A41" s="166">
        <v>38</v>
      </c>
      <c r="B41" s="173" t="s">
        <v>287</v>
      </c>
      <c r="C41" s="166" t="s">
        <v>286</v>
      </c>
      <c r="D41" s="174" t="s">
        <v>331</v>
      </c>
      <c r="E41" s="167" t="s">
        <v>159</v>
      </c>
      <c r="F41" s="168" t="s">
        <v>160</v>
      </c>
      <c r="G41" s="116" t="s">
        <v>110</v>
      </c>
      <c r="H41" s="117" t="s">
        <v>340</v>
      </c>
      <c r="I41" s="117" t="s">
        <v>1021</v>
      </c>
      <c r="J41" s="211">
        <v>24</v>
      </c>
      <c r="K41" s="211">
        <v>24</v>
      </c>
      <c r="L41" s="167" t="s">
        <v>339</v>
      </c>
      <c r="M41" s="200">
        <v>42309</v>
      </c>
      <c r="N41" s="200">
        <v>42309</v>
      </c>
      <c r="O41" s="180" t="s">
        <v>337</v>
      </c>
      <c r="P41" s="179" t="s">
        <v>341</v>
      </c>
      <c r="Q41" s="173" t="s">
        <v>1046</v>
      </c>
      <c r="R41" s="167">
        <v>3491123</v>
      </c>
      <c r="S41" s="181" t="s">
        <v>338</v>
      </c>
      <c r="T41" s="171">
        <v>42027</v>
      </c>
      <c r="U41" s="171" t="s">
        <v>160</v>
      </c>
    </row>
    <row r="42" spans="1:21" s="103" customFormat="1" ht="60" customHeight="1" x14ac:dyDescent="0.2">
      <c r="A42" s="166">
        <v>39</v>
      </c>
      <c r="B42" s="173" t="s">
        <v>621</v>
      </c>
      <c r="C42" s="166" t="s">
        <v>344</v>
      </c>
      <c r="D42" s="174" t="s">
        <v>331</v>
      </c>
      <c r="E42" s="167" t="s">
        <v>159</v>
      </c>
      <c r="F42" s="168" t="s">
        <v>160</v>
      </c>
      <c r="G42" s="41" t="s">
        <v>26</v>
      </c>
      <c r="H42" s="92" t="s">
        <v>420</v>
      </c>
      <c r="I42" s="92" t="s">
        <v>970</v>
      </c>
      <c r="J42" s="211">
        <v>40</v>
      </c>
      <c r="K42" s="211">
        <v>40</v>
      </c>
      <c r="L42" s="167" t="s">
        <v>321</v>
      </c>
      <c r="M42" s="201">
        <v>42339</v>
      </c>
      <c r="N42" s="201">
        <v>42339</v>
      </c>
      <c r="O42" s="180" t="s">
        <v>345</v>
      </c>
      <c r="P42" s="179" t="s">
        <v>622</v>
      </c>
      <c r="Q42" s="183" t="s">
        <v>1090</v>
      </c>
      <c r="R42" s="167">
        <v>3370003</v>
      </c>
      <c r="S42" s="40" t="s">
        <v>1119</v>
      </c>
      <c r="T42" s="178">
        <v>42059</v>
      </c>
      <c r="U42" s="171" t="s">
        <v>309</v>
      </c>
    </row>
    <row r="43" spans="1:21" s="22" customFormat="1" ht="60" customHeight="1" x14ac:dyDescent="0.2">
      <c r="A43" s="166">
        <v>40</v>
      </c>
      <c r="B43" s="173" t="s">
        <v>387</v>
      </c>
      <c r="C43" s="166" t="s">
        <v>396</v>
      </c>
      <c r="D43" s="174" t="s">
        <v>156</v>
      </c>
      <c r="E43" s="167" t="s">
        <v>159</v>
      </c>
      <c r="F43" s="168" t="s">
        <v>309</v>
      </c>
      <c r="G43" s="41" t="s">
        <v>22</v>
      </c>
      <c r="H43" s="92" t="s">
        <v>457</v>
      </c>
      <c r="I43" s="92" t="s">
        <v>1006</v>
      </c>
      <c r="J43" s="211">
        <v>7</v>
      </c>
      <c r="K43" s="211">
        <v>7</v>
      </c>
      <c r="L43" s="167" t="s">
        <v>414</v>
      </c>
      <c r="M43" s="201">
        <v>42430</v>
      </c>
      <c r="N43" s="201">
        <v>42430</v>
      </c>
      <c r="O43" s="180" t="s">
        <v>392</v>
      </c>
      <c r="P43" s="179" t="s">
        <v>389</v>
      </c>
      <c r="Q43" s="173" t="s">
        <v>1071</v>
      </c>
      <c r="R43" s="167">
        <v>3380823</v>
      </c>
      <c r="S43" s="181" t="s">
        <v>831</v>
      </c>
      <c r="T43" s="178">
        <v>42198</v>
      </c>
      <c r="U43" s="171" t="s">
        <v>160</v>
      </c>
    </row>
    <row r="44" spans="1:21" s="103" customFormat="1" ht="60" customHeight="1" x14ac:dyDescent="0.2">
      <c r="A44" s="166">
        <v>41</v>
      </c>
      <c r="B44" s="173" t="s">
        <v>99</v>
      </c>
      <c r="C44" s="166" t="s">
        <v>333</v>
      </c>
      <c r="D44" s="174" t="s">
        <v>323</v>
      </c>
      <c r="E44" s="167" t="s">
        <v>1</v>
      </c>
      <c r="F44" s="168">
        <v>1176514675</v>
      </c>
      <c r="G44" s="41" t="s">
        <v>108</v>
      </c>
      <c r="H44" s="94" t="s">
        <v>854</v>
      </c>
      <c r="I44" s="128" t="s">
        <v>1022</v>
      </c>
      <c r="J44" s="211">
        <v>100</v>
      </c>
      <c r="K44" s="211">
        <v>100</v>
      </c>
      <c r="L44" s="175" t="s">
        <v>336</v>
      </c>
      <c r="M44" s="200">
        <v>42430</v>
      </c>
      <c r="N44" s="200">
        <v>42430</v>
      </c>
      <c r="O44" s="172" t="s">
        <v>334</v>
      </c>
      <c r="P44" s="173" t="s">
        <v>1117</v>
      </c>
      <c r="Q44" s="173" t="s">
        <v>948</v>
      </c>
      <c r="R44" s="167">
        <v>3500064</v>
      </c>
      <c r="S44" s="181" t="s">
        <v>335</v>
      </c>
      <c r="T44" s="178">
        <v>42012</v>
      </c>
      <c r="U44" s="171" t="s">
        <v>309</v>
      </c>
    </row>
    <row r="45" spans="1:21" s="22" customFormat="1" ht="60" customHeight="1" x14ac:dyDescent="0.2">
      <c r="A45" s="166">
        <v>42</v>
      </c>
      <c r="B45" s="173" t="s">
        <v>293</v>
      </c>
      <c r="C45" s="166" t="s">
        <v>342</v>
      </c>
      <c r="D45" s="174" t="s">
        <v>328</v>
      </c>
      <c r="E45" s="167" t="s">
        <v>159</v>
      </c>
      <c r="F45" s="184" t="s">
        <v>512</v>
      </c>
      <c r="G45" s="41" t="s">
        <v>22</v>
      </c>
      <c r="H45" s="92" t="s">
        <v>343</v>
      </c>
      <c r="I45" s="92" t="s">
        <v>980</v>
      </c>
      <c r="J45" s="211">
        <v>56</v>
      </c>
      <c r="K45" s="211">
        <v>56</v>
      </c>
      <c r="L45" s="167" t="s">
        <v>413</v>
      </c>
      <c r="M45" s="201">
        <v>42491</v>
      </c>
      <c r="N45" s="201">
        <v>42491</v>
      </c>
      <c r="O45" s="180" t="s">
        <v>391</v>
      </c>
      <c r="P45" s="179" t="s">
        <v>371</v>
      </c>
      <c r="Q45" s="183" t="s">
        <v>993</v>
      </c>
      <c r="R45" s="167" t="s">
        <v>919</v>
      </c>
      <c r="S45" s="181" t="s">
        <v>446</v>
      </c>
      <c r="T45" s="178">
        <v>42065</v>
      </c>
      <c r="U45" s="171" t="s">
        <v>309</v>
      </c>
    </row>
    <row r="46" spans="1:21" s="22" customFormat="1" ht="60" customHeight="1" x14ac:dyDescent="0.2">
      <c r="A46" s="166">
        <v>43</v>
      </c>
      <c r="B46" s="173" t="s">
        <v>441</v>
      </c>
      <c r="C46" s="166" t="s">
        <v>440</v>
      </c>
      <c r="D46" s="174" t="s">
        <v>156</v>
      </c>
      <c r="E46" s="167" t="s">
        <v>159</v>
      </c>
      <c r="F46" s="168" t="s">
        <v>412</v>
      </c>
      <c r="G46" s="41" t="s">
        <v>22</v>
      </c>
      <c r="H46" s="92" t="s">
        <v>442</v>
      </c>
      <c r="I46" s="92" t="s">
        <v>960</v>
      </c>
      <c r="J46" s="211">
        <v>30</v>
      </c>
      <c r="K46" s="211">
        <v>30</v>
      </c>
      <c r="L46" s="167" t="s">
        <v>443</v>
      </c>
      <c r="M46" s="201">
        <v>42491</v>
      </c>
      <c r="N46" s="201">
        <v>42491</v>
      </c>
      <c r="O46" s="180" t="s">
        <v>444</v>
      </c>
      <c r="P46" s="179" t="s">
        <v>1106</v>
      </c>
      <c r="Q46" s="173" t="s">
        <v>981</v>
      </c>
      <c r="R46" s="167">
        <v>3360024</v>
      </c>
      <c r="S46" s="90" t="s">
        <v>726</v>
      </c>
      <c r="T46" s="178">
        <v>42291</v>
      </c>
      <c r="U46" s="171" t="s">
        <v>160</v>
      </c>
    </row>
    <row r="47" spans="1:21" s="22" customFormat="1" ht="60" customHeight="1" x14ac:dyDescent="0.2">
      <c r="A47" s="166">
        <v>44</v>
      </c>
      <c r="B47" s="181" t="s">
        <v>410</v>
      </c>
      <c r="C47" s="185" t="s">
        <v>411</v>
      </c>
      <c r="D47" s="186" t="s">
        <v>156</v>
      </c>
      <c r="E47" s="187" t="s">
        <v>159</v>
      </c>
      <c r="F47" s="188" t="s">
        <v>412</v>
      </c>
      <c r="G47" s="127" t="s">
        <v>13</v>
      </c>
      <c r="H47" s="128" t="s">
        <v>467</v>
      </c>
      <c r="I47" s="128" t="s">
        <v>961</v>
      </c>
      <c r="J47" s="212">
        <v>48</v>
      </c>
      <c r="K47" s="212">
        <v>48</v>
      </c>
      <c r="L47" s="187" t="s">
        <v>415</v>
      </c>
      <c r="M47" s="202">
        <v>42583</v>
      </c>
      <c r="N47" s="202">
        <v>42583</v>
      </c>
      <c r="O47" s="190" t="s">
        <v>416</v>
      </c>
      <c r="P47" s="191" t="s">
        <v>797</v>
      </c>
      <c r="Q47" s="181" t="s">
        <v>982</v>
      </c>
      <c r="R47" s="167">
        <v>1350063</v>
      </c>
      <c r="S47" s="181" t="s">
        <v>1120</v>
      </c>
      <c r="T47" s="189">
        <v>42275</v>
      </c>
      <c r="U47" s="171" t="s">
        <v>160</v>
      </c>
    </row>
    <row r="48" spans="1:21" s="22" customFormat="1" ht="60" customHeight="1" x14ac:dyDescent="0.2">
      <c r="A48" s="166">
        <v>45</v>
      </c>
      <c r="B48" s="173" t="s">
        <v>487</v>
      </c>
      <c r="C48" s="166" t="s">
        <v>424</v>
      </c>
      <c r="D48" s="174" t="s">
        <v>156</v>
      </c>
      <c r="E48" s="167" t="s">
        <v>159</v>
      </c>
      <c r="F48" s="167" t="s">
        <v>425</v>
      </c>
      <c r="G48" s="41" t="s">
        <v>12</v>
      </c>
      <c r="H48" s="92" t="s">
        <v>488</v>
      </c>
      <c r="I48" s="92" t="s">
        <v>962</v>
      </c>
      <c r="J48" s="211">
        <v>32</v>
      </c>
      <c r="K48" s="211">
        <v>32</v>
      </c>
      <c r="L48" s="167" t="s">
        <v>493</v>
      </c>
      <c r="M48" s="202">
        <v>42625</v>
      </c>
      <c r="N48" s="203">
        <v>42625</v>
      </c>
      <c r="O48" s="180" t="s">
        <v>489</v>
      </c>
      <c r="P48" s="179" t="s">
        <v>905</v>
      </c>
      <c r="Q48" s="173" t="s">
        <v>983</v>
      </c>
      <c r="R48" s="167">
        <v>1510053</v>
      </c>
      <c r="S48" s="181" t="s">
        <v>427</v>
      </c>
      <c r="T48" s="178">
        <v>42334</v>
      </c>
      <c r="U48" s="171" t="s">
        <v>160</v>
      </c>
    </row>
    <row r="49" spans="1:21" s="22" customFormat="1" ht="60" customHeight="1" x14ac:dyDescent="0.2">
      <c r="A49" s="166">
        <v>46</v>
      </c>
      <c r="B49" s="173" t="s">
        <v>430</v>
      </c>
      <c r="C49" s="166" t="s">
        <v>431</v>
      </c>
      <c r="D49" s="174" t="s">
        <v>156</v>
      </c>
      <c r="E49" s="167" t="s">
        <v>159</v>
      </c>
      <c r="F49" s="167" t="s">
        <v>160</v>
      </c>
      <c r="G49" s="41" t="s">
        <v>12</v>
      </c>
      <c r="H49" s="92" t="s">
        <v>490</v>
      </c>
      <c r="I49" s="92" t="s">
        <v>963</v>
      </c>
      <c r="J49" s="211">
        <v>40</v>
      </c>
      <c r="K49" s="211">
        <v>40</v>
      </c>
      <c r="L49" s="167" t="s">
        <v>432</v>
      </c>
      <c r="M49" s="203">
        <v>42644</v>
      </c>
      <c r="N49" s="203">
        <v>42644</v>
      </c>
      <c r="O49" s="180" t="s">
        <v>489</v>
      </c>
      <c r="P49" s="173" t="s">
        <v>800</v>
      </c>
      <c r="Q49" s="173" t="s">
        <v>984</v>
      </c>
      <c r="R49" s="167">
        <v>1530044</v>
      </c>
      <c r="S49" s="181" t="s">
        <v>801</v>
      </c>
      <c r="T49" s="178">
        <v>42340</v>
      </c>
      <c r="U49" s="171" t="s">
        <v>160</v>
      </c>
    </row>
    <row r="50" spans="1:21" s="22" customFormat="1" ht="60" customHeight="1" x14ac:dyDescent="0.2">
      <c r="A50" s="166">
        <v>47</v>
      </c>
      <c r="B50" s="173" t="s">
        <v>607</v>
      </c>
      <c r="C50" s="166" t="s">
        <v>433</v>
      </c>
      <c r="D50" s="174" t="s">
        <v>156</v>
      </c>
      <c r="E50" s="167" t="s">
        <v>159</v>
      </c>
      <c r="F50" s="167" t="s">
        <v>309</v>
      </c>
      <c r="G50" s="41" t="s">
        <v>23</v>
      </c>
      <c r="H50" s="92" t="s">
        <v>449</v>
      </c>
      <c r="I50" s="92" t="s">
        <v>1158</v>
      </c>
      <c r="J50" s="211">
        <v>50</v>
      </c>
      <c r="K50" s="211">
        <v>50</v>
      </c>
      <c r="L50" s="167" t="s">
        <v>435</v>
      </c>
      <c r="M50" s="203">
        <v>42644</v>
      </c>
      <c r="N50" s="203">
        <v>42644</v>
      </c>
      <c r="O50" s="180" t="s">
        <v>436</v>
      </c>
      <c r="P50" s="173" t="s">
        <v>434</v>
      </c>
      <c r="Q50" s="173" t="s">
        <v>985</v>
      </c>
      <c r="R50" s="167">
        <v>3380011</v>
      </c>
      <c r="S50" s="181" t="s">
        <v>437</v>
      </c>
      <c r="T50" s="178">
        <v>42355</v>
      </c>
      <c r="U50" s="171" t="s">
        <v>160</v>
      </c>
    </row>
    <row r="51" spans="1:21" s="22" customFormat="1" ht="60" customHeight="1" x14ac:dyDescent="0.2">
      <c r="A51" s="166">
        <v>48</v>
      </c>
      <c r="B51" s="173" t="s">
        <v>450</v>
      </c>
      <c r="C51" s="166" t="s">
        <v>456</v>
      </c>
      <c r="D51" s="174" t="s">
        <v>156</v>
      </c>
      <c r="E51" s="167" t="s">
        <v>451</v>
      </c>
      <c r="F51" s="167">
        <v>1176515532</v>
      </c>
      <c r="G51" s="41" t="s">
        <v>19</v>
      </c>
      <c r="H51" s="92" t="s">
        <v>531</v>
      </c>
      <c r="I51" s="92" t="s">
        <v>986</v>
      </c>
      <c r="J51" s="211">
        <v>48</v>
      </c>
      <c r="K51" s="211">
        <v>48</v>
      </c>
      <c r="L51" s="167" t="s">
        <v>453</v>
      </c>
      <c r="M51" s="203">
        <v>42767</v>
      </c>
      <c r="N51" s="203">
        <v>42767</v>
      </c>
      <c r="O51" s="180" t="s">
        <v>454</v>
      </c>
      <c r="P51" s="173" t="s">
        <v>452</v>
      </c>
      <c r="Q51" s="173" t="s">
        <v>986</v>
      </c>
      <c r="R51" s="167">
        <v>1400002</v>
      </c>
      <c r="S51" s="181" t="s">
        <v>455</v>
      </c>
      <c r="T51" s="178">
        <v>42415</v>
      </c>
      <c r="U51" s="171" t="s">
        <v>160</v>
      </c>
    </row>
    <row r="52" spans="1:21" s="22" customFormat="1" ht="60" customHeight="1" x14ac:dyDescent="0.2">
      <c r="A52" s="166">
        <v>49</v>
      </c>
      <c r="B52" s="173" t="s">
        <v>757</v>
      </c>
      <c r="C52" s="84" t="s">
        <v>483</v>
      </c>
      <c r="D52" s="174" t="s">
        <v>156</v>
      </c>
      <c r="E52" s="167" t="s">
        <v>451</v>
      </c>
      <c r="F52" s="167">
        <v>1176518031</v>
      </c>
      <c r="G52" s="41" t="s">
        <v>24</v>
      </c>
      <c r="H52" s="92" t="s">
        <v>519</v>
      </c>
      <c r="I52" s="92" t="s">
        <v>1023</v>
      </c>
      <c r="J52" s="211">
        <v>73</v>
      </c>
      <c r="K52" s="211">
        <v>73</v>
      </c>
      <c r="L52" s="167" t="s">
        <v>499</v>
      </c>
      <c r="M52" s="203">
        <v>43739</v>
      </c>
      <c r="N52" s="203">
        <v>43739</v>
      </c>
      <c r="O52" s="180" t="s">
        <v>758</v>
      </c>
      <c r="P52" s="173" t="s">
        <v>730</v>
      </c>
      <c r="Q52" s="173" t="s">
        <v>1072</v>
      </c>
      <c r="R52" s="167">
        <v>1410031</v>
      </c>
      <c r="S52" s="181" t="s">
        <v>759</v>
      </c>
      <c r="T52" s="178">
        <v>43808</v>
      </c>
      <c r="U52" s="171" t="s">
        <v>160</v>
      </c>
    </row>
    <row r="53" spans="1:21" s="22" customFormat="1" ht="60" customHeight="1" x14ac:dyDescent="0.2">
      <c r="A53" s="166">
        <v>50</v>
      </c>
      <c r="B53" s="173" t="s">
        <v>528</v>
      </c>
      <c r="C53" s="166" t="s">
        <v>480</v>
      </c>
      <c r="D53" s="174" t="s">
        <v>156</v>
      </c>
      <c r="E53" s="167" t="s">
        <v>159</v>
      </c>
      <c r="F53" s="167" t="s">
        <v>377</v>
      </c>
      <c r="G53" s="41" t="s">
        <v>24</v>
      </c>
      <c r="H53" s="92" t="s">
        <v>514</v>
      </c>
      <c r="I53" s="92" t="s">
        <v>964</v>
      </c>
      <c r="J53" s="211">
        <v>20</v>
      </c>
      <c r="K53" s="211">
        <v>20</v>
      </c>
      <c r="L53" s="167" t="s">
        <v>481</v>
      </c>
      <c r="M53" s="203">
        <v>42917</v>
      </c>
      <c r="N53" s="203">
        <v>42917</v>
      </c>
      <c r="O53" s="180" t="s">
        <v>543</v>
      </c>
      <c r="P53" s="173" t="s">
        <v>609</v>
      </c>
      <c r="Q53" s="173" t="s">
        <v>964</v>
      </c>
      <c r="R53" s="167" t="s">
        <v>922</v>
      </c>
      <c r="S53" s="181" t="s">
        <v>482</v>
      </c>
      <c r="T53" s="178">
        <v>42587</v>
      </c>
      <c r="U53" s="171" t="s">
        <v>160</v>
      </c>
    </row>
    <row r="54" spans="1:21" s="22" customFormat="1" ht="60" customHeight="1" x14ac:dyDescent="0.2">
      <c r="A54" s="166">
        <v>51</v>
      </c>
      <c r="B54" s="173" t="s">
        <v>495</v>
      </c>
      <c r="C54" s="166" t="s">
        <v>496</v>
      </c>
      <c r="D54" s="174" t="s">
        <v>156</v>
      </c>
      <c r="E54" s="167" t="s">
        <v>159</v>
      </c>
      <c r="F54" s="167" t="s">
        <v>160</v>
      </c>
      <c r="G54" s="41" t="s">
        <v>26</v>
      </c>
      <c r="H54" s="92" t="s">
        <v>549</v>
      </c>
      <c r="I54" s="92" t="s">
        <v>1024</v>
      </c>
      <c r="J54" s="211">
        <v>23</v>
      </c>
      <c r="K54" s="211">
        <v>23</v>
      </c>
      <c r="L54" s="167" t="s">
        <v>498</v>
      </c>
      <c r="M54" s="203">
        <v>43040</v>
      </c>
      <c r="N54" s="203">
        <v>43040</v>
      </c>
      <c r="O54" s="189" t="s">
        <v>500</v>
      </c>
      <c r="P54" s="173" t="s">
        <v>341</v>
      </c>
      <c r="Q54" s="173" t="s">
        <v>951</v>
      </c>
      <c r="R54" s="167">
        <v>3491123</v>
      </c>
      <c r="S54" s="181" t="s">
        <v>501</v>
      </c>
      <c r="T54" s="178">
        <v>42730</v>
      </c>
      <c r="U54" s="171" t="s">
        <v>160</v>
      </c>
    </row>
    <row r="55" spans="1:21" s="22" customFormat="1" ht="60" customHeight="1" x14ac:dyDescent="0.2">
      <c r="A55" s="84">
        <v>52</v>
      </c>
      <c r="B55" s="40" t="s">
        <v>627</v>
      </c>
      <c r="C55" s="84" t="s">
        <v>628</v>
      </c>
      <c r="D55" s="9" t="s">
        <v>156</v>
      </c>
      <c r="E55" s="10" t="s">
        <v>159</v>
      </c>
      <c r="F55" s="41" t="s">
        <v>412</v>
      </c>
      <c r="G55" s="41" t="s">
        <v>11</v>
      </c>
      <c r="H55" s="92" t="s">
        <v>631</v>
      </c>
      <c r="I55" s="92" t="s">
        <v>1025</v>
      </c>
      <c r="J55" s="213">
        <v>38</v>
      </c>
      <c r="K55" s="213">
        <v>38</v>
      </c>
      <c r="L55" s="10" t="s">
        <v>632</v>
      </c>
      <c r="M55" s="204">
        <v>43040</v>
      </c>
      <c r="N55" s="251">
        <v>43040</v>
      </c>
      <c r="O55" s="86" t="s">
        <v>633</v>
      </c>
      <c r="P55" s="89" t="s">
        <v>1106</v>
      </c>
      <c r="Q55" s="40" t="s">
        <v>981</v>
      </c>
      <c r="R55" s="10">
        <v>3360024</v>
      </c>
      <c r="S55" s="90" t="s">
        <v>726</v>
      </c>
      <c r="T55" s="88">
        <v>42835</v>
      </c>
      <c r="U55" s="33" t="s">
        <v>160</v>
      </c>
    </row>
    <row r="56" spans="1:21" s="22" customFormat="1" ht="60" customHeight="1" x14ac:dyDescent="0.2">
      <c r="A56" s="166">
        <v>53</v>
      </c>
      <c r="B56" s="173" t="s">
        <v>658</v>
      </c>
      <c r="C56" s="166" t="s">
        <v>520</v>
      </c>
      <c r="D56" s="174" t="s">
        <v>156</v>
      </c>
      <c r="E56" s="167" t="s">
        <v>159</v>
      </c>
      <c r="F56" s="167" t="s">
        <v>160</v>
      </c>
      <c r="G56" s="41" t="s">
        <v>13</v>
      </c>
      <c r="H56" s="92" t="s">
        <v>782</v>
      </c>
      <c r="I56" s="92" t="s">
        <v>977</v>
      </c>
      <c r="J56" s="211">
        <v>29</v>
      </c>
      <c r="K56" s="211">
        <v>29</v>
      </c>
      <c r="L56" s="167" t="s">
        <v>524</v>
      </c>
      <c r="M56" s="202">
        <v>43070</v>
      </c>
      <c r="N56" s="203">
        <v>43070</v>
      </c>
      <c r="O56" s="180" t="s">
        <v>525</v>
      </c>
      <c r="P56" s="173" t="s">
        <v>526</v>
      </c>
      <c r="Q56" s="173" t="s">
        <v>941</v>
      </c>
      <c r="R56" s="167">
        <v>3370016</v>
      </c>
      <c r="S56" s="181" t="s">
        <v>527</v>
      </c>
      <c r="T56" s="178">
        <v>42787</v>
      </c>
      <c r="U56" s="171" t="s">
        <v>160</v>
      </c>
    </row>
    <row r="57" spans="1:21" ht="60" customHeight="1" x14ac:dyDescent="0.2">
      <c r="A57" s="166">
        <v>54</v>
      </c>
      <c r="B57" s="173" t="s">
        <v>502</v>
      </c>
      <c r="C57" s="166" t="s">
        <v>503</v>
      </c>
      <c r="D57" s="174" t="s">
        <v>156</v>
      </c>
      <c r="E57" s="167" t="s">
        <v>159</v>
      </c>
      <c r="F57" s="167" t="s">
        <v>160</v>
      </c>
      <c r="G57" s="41" t="s">
        <v>11</v>
      </c>
      <c r="H57" s="92" t="s">
        <v>635</v>
      </c>
      <c r="I57" s="92" t="s">
        <v>1076</v>
      </c>
      <c r="J57" s="211">
        <v>33</v>
      </c>
      <c r="K57" s="211">
        <v>33</v>
      </c>
      <c r="L57" s="167" t="s">
        <v>603</v>
      </c>
      <c r="M57" s="203">
        <v>43179</v>
      </c>
      <c r="N57" s="203">
        <v>43160</v>
      </c>
      <c r="O57" s="180" t="s">
        <v>505</v>
      </c>
      <c r="P57" s="173" t="s">
        <v>905</v>
      </c>
      <c r="Q57" s="173" t="s">
        <v>983</v>
      </c>
      <c r="R57" s="167">
        <v>1510053</v>
      </c>
      <c r="S57" s="181" t="s">
        <v>507</v>
      </c>
      <c r="T57" s="178">
        <v>42747</v>
      </c>
      <c r="U57" s="171" t="s">
        <v>160</v>
      </c>
    </row>
    <row r="58" spans="1:21" ht="60" customHeight="1" x14ac:dyDescent="0.2">
      <c r="A58" s="166">
        <v>55</v>
      </c>
      <c r="B58" s="173" t="s">
        <v>601</v>
      </c>
      <c r="C58" s="166" t="s">
        <v>629</v>
      </c>
      <c r="D58" s="174" t="s">
        <v>156</v>
      </c>
      <c r="E58" s="167" t="s">
        <v>469</v>
      </c>
      <c r="F58" s="168">
        <v>1176519864</v>
      </c>
      <c r="G58" s="41" t="s">
        <v>26</v>
      </c>
      <c r="H58" s="92" t="s">
        <v>602</v>
      </c>
      <c r="I58" s="92" t="s">
        <v>1026</v>
      </c>
      <c r="J58" s="211">
        <v>36</v>
      </c>
      <c r="K58" s="211">
        <v>36</v>
      </c>
      <c r="L58" s="167" t="s">
        <v>604</v>
      </c>
      <c r="M58" s="202">
        <v>43191</v>
      </c>
      <c r="N58" s="202">
        <v>43191</v>
      </c>
      <c r="O58" s="189" t="s">
        <v>605</v>
      </c>
      <c r="P58" s="179" t="s">
        <v>1106</v>
      </c>
      <c r="Q58" s="173" t="s">
        <v>981</v>
      </c>
      <c r="R58" s="167">
        <v>3360024</v>
      </c>
      <c r="S58" s="90" t="s">
        <v>726</v>
      </c>
      <c r="T58" s="178">
        <v>42954</v>
      </c>
      <c r="U58" s="171" t="s">
        <v>160</v>
      </c>
    </row>
    <row r="59" spans="1:21" ht="60" customHeight="1" x14ac:dyDescent="0.2">
      <c r="A59" s="166">
        <v>56</v>
      </c>
      <c r="B59" s="173" t="s">
        <v>913</v>
      </c>
      <c r="C59" s="166" t="s">
        <v>630</v>
      </c>
      <c r="D59" s="174" t="s">
        <v>193</v>
      </c>
      <c r="E59" s="167" t="s">
        <v>451</v>
      </c>
      <c r="F59" s="168">
        <v>1176519583</v>
      </c>
      <c r="G59" s="41" t="s">
        <v>13</v>
      </c>
      <c r="H59" s="92" t="s">
        <v>614</v>
      </c>
      <c r="I59" s="92" t="s">
        <v>1150</v>
      </c>
      <c r="J59" s="211">
        <v>78</v>
      </c>
      <c r="K59" s="211">
        <v>78</v>
      </c>
      <c r="L59" s="167" t="s">
        <v>616</v>
      </c>
      <c r="M59" s="202">
        <v>43221</v>
      </c>
      <c r="N59" s="202">
        <v>43221</v>
      </c>
      <c r="O59" s="189" t="s">
        <v>617</v>
      </c>
      <c r="P59" s="179" t="s">
        <v>1110</v>
      </c>
      <c r="Q59" s="173" t="s">
        <v>987</v>
      </c>
      <c r="R59" s="167" t="s">
        <v>923</v>
      </c>
      <c r="S59" s="181" t="s">
        <v>619</v>
      </c>
      <c r="T59" s="178">
        <v>43028</v>
      </c>
      <c r="U59" s="171" t="s">
        <v>160</v>
      </c>
    </row>
    <row r="60" spans="1:21" ht="60" customHeight="1" x14ac:dyDescent="0.2">
      <c r="A60" s="166">
        <v>57</v>
      </c>
      <c r="B60" s="173" t="s">
        <v>676</v>
      </c>
      <c r="C60" s="166" t="s">
        <v>677</v>
      </c>
      <c r="D60" s="174" t="s">
        <v>156</v>
      </c>
      <c r="E60" s="167" t="s">
        <v>159</v>
      </c>
      <c r="F60" s="167" t="s">
        <v>412</v>
      </c>
      <c r="G60" s="41" t="s">
        <v>26</v>
      </c>
      <c r="H60" s="92" t="s">
        <v>696</v>
      </c>
      <c r="I60" s="92" t="s">
        <v>965</v>
      </c>
      <c r="J60" s="211">
        <v>30</v>
      </c>
      <c r="K60" s="211">
        <v>30</v>
      </c>
      <c r="L60" s="167">
        <v>18.010000000000002</v>
      </c>
      <c r="M60" s="202">
        <v>43617</v>
      </c>
      <c r="N60" s="202">
        <v>43617</v>
      </c>
      <c r="O60" s="189" t="s">
        <v>682</v>
      </c>
      <c r="P60" s="173" t="s">
        <v>679</v>
      </c>
      <c r="Q60" s="183" t="s">
        <v>1090</v>
      </c>
      <c r="R60" s="167">
        <v>3370003</v>
      </c>
      <c r="S60" s="40" t="s">
        <v>1119</v>
      </c>
      <c r="T60" s="178">
        <v>43363</v>
      </c>
      <c r="U60" s="171" t="s">
        <v>160</v>
      </c>
    </row>
    <row r="61" spans="1:21" ht="60" customHeight="1" x14ac:dyDescent="0.2">
      <c r="A61" s="166">
        <v>58</v>
      </c>
      <c r="B61" s="173" t="s">
        <v>720</v>
      </c>
      <c r="C61" s="166" t="s">
        <v>715</v>
      </c>
      <c r="D61" s="174" t="s">
        <v>156</v>
      </c>
      <c r="E61" s="167" t="s">
        <v>159</v>
      </c>
      <c r="F61" s="167" t="s">
        <v>412</v>
      </c>
      <c r="G61" s="41" t="s">
        <v>716</v>
      </c>
      <c r="H61" s="92" t="s">
        <v>717</v>
      </c>
      <c r="I61" s="92" t="s">
        <v>1027</v>
      </c>
      <c r="J61" s="211">
        <v>53</v>
      </c>
      <c r="K61" s="211">
        <v>53</v>
      </c>
      <c r="L61" s="167" t="s">
        <v>604</v>
      </c>
      <c r="M61" s="202">
        <v>43678</v>
      </c>
      <c r="N61" s="202">
        <v>43678</v>
      </c>
      <c r="O61" s="189" t="s">
        <v>718</v>
      </c>
      <c r="P61" s="179" t="s">
        <v>1111</v>
      </c>
      <c r="Q61" s="173" t="s">
        <v>981</v>
      </c>
      <c r="R61" s="167">
        <v>3360024</v>
      </c>
      <c r="S61" s="90" t="s">
        <v>726</v>
      </c>
      <c r="T61" s="178">
        <v>43469</v>
      </c>
      <c r="U61" s="171" t="s">
        <v>160</v>
      </c>
    </row>
    <row r="62" spans="1:21" ht="60" customHeight="1" x14ac:dyDescent="0.2">
      <c r="A62" s="166">
        <v>59</v>
      </c>
      <c r="B62" s="173" t="s">
        <v>665</v>
      </c>
      <c r="C62" s="166" t="s">
        <v>666</v>
      </c>
      <c r="D62" s="174" t="s">
        <v>156</v>
      </c>
      <c r="E62" s="167" t="s">
        <v>451</v>
      </c>
      <c r="F62" s="167">
        <v>1176520425</v>
      </c>
      <c r="G62" s="41" t="s">
        <v>11</v>
      </c>
      <c r="H62" s="92" t="s">
        <v>779</v>
      </c>
      <c r="I62" s="92" t="s">
        <v>1028</v>
      </c>
      <c r="J62" s="211">
        <v>80</v>
      </c>
      <c r="K62" s="211">
        <v>80</v>
      </c>
      <c r="L62" s="167" t="s">
        <v>710</v>
      </c>
      <c r="M62" s="202">
        <v>43739</v>
      </c>
      <c r="N62" s="202">
        <v>43739</v>
      </c>
      <c r="O62" s="189" t="s">
        <v>673</v>
      </c>
      <c r="P62" s="179" t="s">
        <v>1112</v>
      </c>
      <c r="Q62" s="173" t="s">
        <v>988</v>
      </c>
      <c r="R62" s="167" t="s">
        <v>919</v>
      </c>
      <c r="S62" s="181" t="s">
        <v>675</v>
      </c>
      <c r="T62" s="178">
        <v>43278</v>
      </c>
      <c r="U62" s="171" t="s">
        <v>160</v>
      </c>
    </row>
    <row r="63" spans="1:21" ht="60" customHeight="1" x14ac:dyDescent="0.2">
      <c r="A63" s="166">
        <v>60</v>
      </c>
      <c r="B63" s="173" t="s">
        <v>697</v>
      </c>
      <c r="C63" s="166" t="s">
        <v>698</v>
      </c>
      <c r="D63" s="174" t="s">
        <v>701</v>
      </c>
      <c r="E63" s="167" t="s">
        <v>159</v>
      </c>
      <c r="F63" s="167" t="s">
        <v>412</v>
      </c>
      <c r="G63" s="41" t="s">
        <v>12</v>
      </c>
      <c r="H63" s="92" t="s">
        <v>702</v>
      </c>
      <c r="I63" s="92" t="s">
        <v>1029</v>
      </c>
      <c r="J63" s="211">
        <v>50</v>
      </c>
      <c r="K63" s="211">
        <v>50</v>
      </c>
      <c r="L63" s="167" t="s">
        <v>712</v>
      </c>
      <c r="M63" s="202">
        <v>43739</v>
      </c>
      <c r="N63" s="202">
        <v>43739</v>
      </c>
      <c r="O63" s="189" t="s">
        <v>703</v>
      </c>
      <c r="P63" s="179" t="s">
        <v>1111</v>
      </c>
      <c r="Q63" s="173" t="s">
        <v>981</v>
      </c>
      <c r="R63" s="167">
        <v>3360024</v>
      </c>
      <c r="S63" s="90" t="s">
        <v>726</v>
      </c>
      <c r="T63" s="178">
        <v>43609</v>
      </c>
      <c r="U63" s="171" t="s">
        <v>160</v>
      </c>
    </row>
    <row r="64" spans="1:21" ht="60" customHeight="1" x14ac:dyDescent="0.2">
      <c r="A64" s="166">
        <v>61</v>
      </c>
      <c r="B64" s="173" t="s">
        <v>699</v>
      </c>
      <c r="C64" s="166" t="s">
        <v>700</v>
      </c>
      <c r="D64" s="174" t="s">
        <v>701</v>
      </c>
      <c r="E64" s="167" t="s">
        <v>159</v>
      </c>
      <c r="F64" s="167" t="s">
        <v>412</v>
      </c>
      <c r="G64" s="41" t="s">
        <v>25</v>
      </c>
      <c r="H64" s="92" t="s">
        <v>727</v>
      </c>
      <c r="I64" s="92" t="s">
        <v>1030</v>
      </c>
      <c r="J64" s="213">
        <v>52</v>
      </c>
      <c r="K64" s="213">
        <v>52</v>
      </c>
      <c r="L64" s="10" t="s">
        <v>711</v>
      </c>
      <c r="M64" s="204">
        <v>43800</v>
      </c>
      <c r="N64" s="204">
        <v>43800</v>
      </c>
      <c r="O64" s="130" t="s">
        <v>704</v>
      </c>
      <c r="P64" s="89" t="s">
        <v>1111</v>
      </c>
      <c r="Q64" s="40" t="s">
        <v>981</v>
      </c>
      <c r="R64" s="167">
        <v>3360024</v>
      </c>
      <c r="S64" s="90" t="s">
        <v>726</v>
      </c>
      <c r="T64" s="88">
        <v>43579</v>
      </c>
      <c r="U64" s="171" t="s">
        <v>160</v>
      </c>
    </row>
    <row r="65" spans="1:21" ht="60" customHeight="1" x14ac:dyDescent="0.2">
      <c r="A65" s="166">
        <v>62</v>
      </c>
      <c r="B65" s="173" t="s">
        <v>744</v>
      </c>
      <c r="C65" s="166" t="s">
        <v>743</v>
      </c>
      <c r="D65" s="174" t="s">
        <v>701</v>
      </c>
      <c r="E65" s="167" t="s">
        <v>159</v>
      </c>
      <c r="F65" s="167" t="s">
        <v>412</v>
      </c>
      <c r="G65" s="41" t="s">
        <v>24</v>
      </c>
      <c r="H65" s="92" t="s">
        <v>745</v>
      </c>
      <c r="I65" s="92" t="s">
        <v>1031</v>
      </c>
      <c r="J65" s="211">
        <v>25</v>
      </c>
      <c r="K65" s="211">
        <v>25</v>
      </c>
      <c r="L65" s="167" t="s">
        <v>746</v>
      </c>
      <c r="M65" s="202">
        <v>43699</v>
      </c>
      <c r="N65" s="202">
        <v>43699</v>
      </c>
      <c r="O65" s="189" t="s">
        <v>747</v>
      </c>
      <c r="P65" s="179" t="s">
        <v>1113</v>
      </c>
      <c r="Q65" s="221" t="s">
        <v>1073</v>
      </c>
      <c r="R65" s="167" t="s">
        <v>924</v>
      </c>
      <c r="S65" s="181" t="s">
        <v>748</v>
      </c>
      <c r="T65" s="178">
        <v>43699</v>
      </c>
      <c r="U65" s="171" t="s">
        <v>160</v>
      </c>
    </row>
    <row r="66" spans="1:21" ht="60" customHeight="1" x14ac:dyDescent="0.2">
      <c r="A66" s="166">
        <v>63</v>
      </c>
      <c r="B66" s="173" t="s">
        <v>761</v>
      </c>
      <c r="C66" s="166" t="s">
        <v>763</v>
      </c>
      <c r="D66" s="174" t="s">
        <v>701</v>
      </c>
      <c r="E66" s="167" t="s">
        <v>159</v>
      </c>
      <c r="F66" s="167" t="s">
        <v>412</v>
      </c>
      <c r="G66" s="41" t="s">
        <v>25</v>
      </c>
      <c r="H66" s="92" t="s">
        <v>783</v>
      </c>
      <c r="I66" s="92" t="s">
        <v>1032</v>
      </c>
      <c r="J66" s="211">
        <v>45</v>
      </c>
      <c r="K66" s="211">
        <v>45</v>
      </c>
      <c r="L66" s="167" t="s">
        <v>604</v>
      </c>
      <c r="M66" s="202">
        <v>43891</v>
      </c>
      <c r="N66" s="202">
        <v>43891</v>
      </c>
      <c r="O66" s="189" t="s">
        <v>762</v>
      </c>
      <c r="P66" s="89" t="s">
        <v>1111</v>
      </c>
      <c r="Q66" s="40" t="s">
        <v>981</v>
      </c>
      <c r="R66" s="167">
        <v>3360024</v>
      </c>
      <c r="S66" s="90" t="s">
        <v>726</v>
      </c>
      <c r="T66" s="178">
        <v>43676</v>
      </c>
      <c r="U66" s="171" t="s">
        <v>160</v>
      </c>
    </row>
    <row r="67" spans="1:21" ht="60" customHeight="1" x14ac:dyDescent="0.2">
      <c r="A67" s="166">
        <v>64</v>
      </c>
      <c r="B67" s="173" t="s">
        <v>721</v>
      </c>
      <c r="C67" s="166" t="s">
        <v>767</v>
      </c>
      <c r="D67" s="174" t="s">
        <v>701</v>
      </c>
      <c r="E67" s="167" t="s">
        <v>508</v>
      </c>
      <c r="F67" s="167">
        <v>1176518114</v>
      </c>
      <c r="G67" s="41" t="s">
        <v>19</v>
      </c>
      <c r="H67" s="92" t="s">
        <v>766</v>
      </c>
      <c r="I67" s="92" t="s">
        <v>994</v>
      </c>
      <c r="J67" s="211">
        <v>57</v>
      </c>
      <c r="K67" s="211">
        <v>57</v>
      </c>
      <c r="L67" s="167" t="s">
        <v>806</v>
      </c>
      <c r="M67" s="202">
        <v>43922</v>
      </c>
      <c r="N67" s="202">
        <v>43922</v>
      </c>
      <c r="O67" s="189" t="s">
        <v>822</v>
      </c>
      <c r="P67" s="179" t="s">
        <v>705</v>
      </c>
      <c r="Q67" s="173" t="s">
        <v>989</v>
      </c>
      <c r="R67" s="167" t="s">
        <v>925</v>
      </c>
      <c r="S67" s="181" t="s">
        <v>807</v>
      </c>
      <c r="T67" s="178">
        <v>43524</v>
      </c>
      <c r="U67" s="171" t="s">
        <v>160</v>
      </c>
    </row>
    <row r="68" spans="1:21" ht="60" customHeight="1" x14ac:dyDescent="0.2">
      <c r="A68" s="166">
        <v>65</v>
      </c>
      <c r="B68" s="173" t="s">
        <v>771</v>
      </c>
      <c r="C68" s="166" t="s">
        <v>772</v>
      </c>
      <c r="D68" s="174" t="s">
        <v>701</v>
      </c>
      <c r="E68" s="167" t="s">
        <v>159</v>
      </c>
      <c r="F68" s="167" t="s">
        <v>412</v>
      </c>
      <c r="G68" s="41" t="s">
        <v>773</v>
      </c>
      <c r="H68" s="92" t="s">
        <v>774</v>
      </c>
      <c r="I68" s="92" t="s">
        <v>1033</v>
      </c>
      <c r="J68" s="211">
        <v>21</v>
      </c>
      <c r="K68" s="211">
        <v>21</v>
      </c>
      <c r="L68" s="167" t="s">
        <v>775</v>
      </c>
      <c r="M68" s="202">
        <v>43739</v>
      </c>
      <c r="N68" s="202">
        <v>43739</v>
      </c>
      <c r="O68" s="189" t="s">
        <v>776</v>
      </c>
      <c r="P68" s="179" t="s">
        <v>1114</v>
      </c>
      <c r="Q68" s="173" t="s">
        <v>951</v>
      </c>
      <c r="R68" s="167">
        <v>3491123</v>
      </c>
      <c r="S68" s="181" t="s">
        <v>501</v>
      </c>
      <c r="T68" s="178">
        <v>43517</v>
      </c>
      <c r="U68" s="171" t="s">
        <v>160</v>
      </c>
    </row>
    <row r="69" spans="1:21" ht="60" customHeight="1" x14ac:dyDescent="0.2">
      <c r="A69" s="166">
        <v>66</v>
      </c>
      <c r="B69" s="173" t="s">
        <v>780</v>
      </c>
      <c r="C69" s="166" t="s">
        <v>708</v>
      </c>
      <c r="D69" s="174" t="s">
        <v>701</v>
      </c>
      <c r="E69" s="167" t="s">
        <v>159</v>
      </c>
      <c r="F69" s="167" t="s">
        <v>412</v>
      </c>
      <c r="G69" s="41" t="s">
        <v>25</v>
      </c>
      <c r="H69" s="92" t="s">
        <v>784</v>
      </c>
      <c r="I69" s="92" t="s">
        <v>1034</v>
      </c>
      <c r="J69" s="211">
        <v>23</v>
      </c>
      <c r="K69" s="211">
        <v>23</v>
      </c>
      <c r="L69" s="167" t="s">
        <v>713</v>
      </c>
      <c r="M69" s="202">
        <v>43937</v>
      </c>
      <c r="N69" s="202">
        <v>43937</v>
      </c>
      <c r="O69" s="189" t="s">
        <v>808</v>
      </c>
      <c r="P69" s="179" t="s">
        <v>709</v>
      </c>
      <c r="Q69" s="173" t="s">
        <v>990</v>
      </c>
      <c r="R69" s="167" t="s">
        <v>926</v>
      </c>
      <c r="S69" s="181" t="s">
        <v>714</v>
      </c>
      <c r="T69" s="178">
        <v>43676</v>
      </c>
      <c r="U69" s="171" t="s">
        <v>160</v>
      </c>
    </row>
    <row r="70" spans="1:21" ht="60" customHeight="1" x14ac:dyDescent="0.2">
      <c r="A70" s="166">
        <v>67</v>
      </c>
      <c r="B70" s="173" t="s">
        <v>728</v>
      </c>
      <c r="C70" s="166" t="s">
        <v>732</v>
      </c>
      <c r="D70" s="174" t="s">
        <v>701</v>
      </c>
      <c r="E70" s="167" t="s">
        <v>469</v>
      </c>
      <c r="F70" s="167">
        <v>1176520623</v>
      </c>
      <c r="G70" s="41" t="s">
        <v>22</v>
      </c>
      <c r="H70" s="92" t="s">
        <v>793</v>
      </c>
      <c r="I70" s="92" t="s">
        <v>1035</v>
      </c>
      <c r="J70" s="211">
        <v>56</v>
      </c>
      <c r="K70" s="211">
        <v>49</v>
      </c>
      <c r="L70" s="167" t="s">
        <v>729</v>
      </c>
      <c r="M70" s="202">
        <v>44044</v>
      </c>
      <c r="N70" s="202">
        <v>44044</v>
      </c>
      <c r="O70" s="189" t="s">
        <v>809</v>
      </c>
      <c r="P70" s="179" t="s">
        <v>730</v>
      </c>
      <c r="Q70" s="173" t="s">
        <v>991</v>
      </c>
      <c r="R70" s="167">
        <v>1410031</v>
      </c>
      <c r="S70" s="181" t="s">
        <v>731</v>
      </c>
      <c r="T70" s="178">
        <v>43524</v>
      </c>
      <c r="U70" s="171" t="s">
        <v>160</v>
      </c>
    </row>
    <row r="71" spans="1:21" ht="60" customHeight="1" x14ac:dyDescent="0.2">
      <c r="A71" s="166">
        <v>68</v>
      </c>
      <c r="B71" s="169" t="s">
        <v>739</v>
      </c>
      <c r="C71" s="166" t="s">
        <v>740</v>
      </c>
      <c r="D71" s="174" t="s">
        <v>701</v>
      </c>
      <c r="E71" s="167" t="s">
        <v>469</v>
      </c>
      <c r="F71" s="167">
        <v>1176519849</v>
      </c>
      <c r="G71" s="41" t="s">
        <v>24</v>
      </c>
      <c r="H71" s="112" t="s">
        <v>802</v>
      </c>
      <c r="I71" s="92" t="s">
        <v>1036</v>
      </c>
      <c r="J71" s="211">
        <v>40</v>
      </c>
      <c r="K71" s="211">
        <v>40</v>
      </c>
      <c r="L71" s="167" t="s">
        <v>741</v>
      </c>
      <c r="M71" s="202">
        <v>44075</v>
      </c>
      <c r="N71" s="202">
        <v>44075</v>
      </c>
      <c r="O71" s="189" t="s">
        <v>810</v>
      </c>
      <c r="P71" s="173" t="s">
        <v>751</v>
      </c>
      <c r="Q71" s="173" t="s">
        <v>981</v>
      </c>
      <c r="R71" s="167">
        <v>3360024</v>
      </c>
      <c r="S71" s="173" t="s">
        <v>742</v>
      </c>
      <c r="T71" s="178">
        <v>43781</v>
      </c>
      <c r="U71" s="171" t="s">
        <v>160</v>
      </c>
    </row>
    <row r="72" spans="1:21" ht="60" customHeight="1" x14ac:dyDescent="0.2">
      <c r="A72" s="166">
        <v>69</v>
      </c>
      <c r="B72" s="3" t="s">
        <v>815</v>
      </c>
      <c r="C72" s="166" t="s">
        <v>805</v>
      </c>
      <c r="D72" s="174" t="s">
        <v>701</v>
      </c>
      <c r="E72" s="167" t="s">
        <v>159</v>
      </c>
      <c r="F72" s="167" t="s">
        <v>750</v>
      </c>
      <c r="G72" s="41" t="s">
        <v>22</v>
      </c>
      <c r="H72" s="112" t="s">
        <v>816</v>
      </c>
      <c r="I72" s="92" t="s">
        <v>1037</v>
      </c>
      <c r="J72" s="211">
        <v>38</v>
      </c>
      <c r="K72" s="211">
        <v>38</v>
      </c>
      <c r="L72" s="167" t="s">
        <v>752</v>
      </c>
      <c r="M72" s="204">
        <v>44105</v>
      </c>
      <c r="N72" s="204">
        <v>44105</v>
      </c>
      <c r="O72" s="189" t="s">
        <v>811</v>
      </c>
      <c r="P72" s="209" t="s">
        <v>753</v>
      </c>
      <c r="Q72" s="173" t="s">
        <v>981</v>
      </c>
      <c r="R72" s="167">
        <v>3360024</v>
      </c>
      <c r="S72" s="209" t="s">
        <v>742</v>
      </c>
      <c r="T72" s="178">
        <v>43864</v>
      </c>
      <c r="U72" s="171" t="s">
        <v>160</v>
      </c>
    </row>
    <row r="73" spans="1:21" ht="60" customHeight="1" x14ac:dyDescent="0.2">
      <c r="A73" s="166">
        <v>70</v>
      </c>
      <c r="B73" s="3" t="s">
        <v>754</v>
      </c>
      <c r="C73" s="166" t="s">
        <v>760</v>
      </c>
      <c r="D73" s="174" t="s">
        <v>701</v>
      </c>
      <c r="E73" s="167" t="s">
        <v>159</v>
      </c>
      <c r="F73" s="167" t="s">
        <v>750</v>
      </c>
      <c r="G73" s="41" t="s">
        <v>755</v>
      </c>
      <c r="H73" s="112" t="s">
        <v>826</v>
      </c>
      <c r="I73" s="92" t="s">
        <v>1038</v>
      </c>
      <c r="J73" s="211">
        <v>40</v>
      </c>
      <c r="K73" s="211">
        <v>40</v>
      </c>
      <c r="L73" s="167" t="s">
        <v>741</v>
      </c>
      <c r="M73" s="202">
        <v>44136</v>
      </c>
      <c r="N73" s="202">
        <v>44136</v>
      </c>
      <c r="O73" s="189" t="s">
        <v>814</v>
      </c>
      <c r="P73" s="209" t="s">
        <v>830</v>
      </c>
      <c r="Q73" s="173" t="s">
        <v>981</v>
      </c>
      <c r="R73" s="167">
        <v>3360024</v>
      </c>
      <c r="S73" s="209" t="s">
        <v>742</v>
      </c>
      <c r="T73" s="178">
        <v>43868</v>
      </c>
      <c r="U73" s="171" t="s">
        <v>160</v>
      </c>
    </row>
    <row r="74" spans="1:21" ht="60" customHeight="1" x14ac:dyDescent="0.2">
      <c r="A74" s="166">
        <v>71</v>
      </c>
      <c r="B74" s="3" t="s">
        <v>749</v>
      </c>
      <c r="C74" s="166" t="s">
        <v>829</v>
      </c>
      <c r="D74" s="174" t="s">
        <v>701</v>
      </c>
      <c r="E74" s="167" t="s">
        <v>159</v>
      </c>
      <c r="F74" s="167" t="s">
        <v>750</v>
      </c>
      <c r="G74" s="41" t="s">
        <v>13</v>
      </c>
      <c r="H74" s="112" t="s">
        <v>827</v>
      </c>
      <c r="I74" s="92" t="s">
        <v>1039</v>
      </c>
      <c r="J74" s="211">
        <v>50</v>
      </c>
      <c r="K74" s="211">
        <v>50</v>
      </c>
      <c r="L74" s="167" t="s">
        <v>741</v>
      </c>
      <c r="M74" s="202">
        <v>44166</v>
      </c>
      <c r="N74" s="202">
        <v>44166</v>
      </c>
      <c r="O74" s="189" t="s">
        <v>813</v>
      </c>
      <c r="P74" s="209" t="s">
        <v>751</v>
      </c>
      <c r="Q74" s="173" t="s">
        <v>981</v>
      </c>
      <c r="R74" s="167">
        <v>3360024</v>
      </c>
      <c r="S74" s="209" t="s">
        <v>742</v>
      </c>
      <c r="T74" s="178">
        <v>43846</v>
      </c>
      <c r="U74" s="171" t="s">
        <v>160</v>
      </c>
    </row>
    <row r="75" spans="1:21" ht="60" customHeight="1" x14ac:dyDescent="0.2">
      <c r="A75" s="166">
        <v>72</v>
      </c>
      <c r="B75" s="43" t="s">
        <v>855</v>
      </c>
      <c r="C75" s="166" t="s">
        <v>765</v>
      </c>
      <c r="D75" s="174" t="s">
        <v>701</v>
      </c>
      <c r="E75" s="167" t="s">
        <v>159</v>
      </c>
      <c r="F75" s="167" t="s">
        <v>750</v>
      </c>
      <c r="G75" s="41" t="s">
        <v>12</v>
      </c>
      <c r="H75" s="112" t="s">
        <v>856</v>
      </c>
      <c r="I75" s="92" t="s">
        <v>1040</v>
      </c>
      <c r="J75" s="211">
        <v>53</v>
      </c>
      <c r="K75" s="211">
        <v>53</v>
      </c>
      <c r="L75" s="167" t="s">
        <v>741</v>
      </c>
      <c r="M75" s="204">
        <v>44256</v>
      </c>
      <c r="N75" s="204">
        <v>44256</v>
      </c>
      <c r="O75" s="189" t="s">
        <v>788</v>
      </c>
      <c r="P75" s="209" t="s">
        <v>751</v>
      </c>
      <c r="Q75" s="173" t="s">
        <v>981</v>
      </c>
      <c r="R75" s="167">
        <v>3360024</v>
      </c>
      <c r="S75" s="209" t="s">
        <v>742</v>
      </c>
      <c r="T75" s="178">
        <v>43909</v>
      </c>
      <c r="U75" s="171" t="s">
        <v>160</v>
      </c>
    </row>
    <row r="76" spans="1:21" s="103" customFormat="1" ht="60" customHeight="1" x14ac:dyDescent="0.2">
      <c r="A76" s="166">
        <v>73</v>
      </c>
      <c r="B76" s="43" t="s">
        <v>817</v>
      </c>
      <c r="C76" s="84" t="s">
        <v>846</v>
      </c>
      <c r="D76" s="9" t="s">
        <v>701</v>
      </c>
      <c r="E76" s="10" t="s">
        <v>159</v>
      </c>
      <c r="F76" s="10" t="s">
        <v>750</v>
      </c>
      <c r="G76" s="41" t="s">
        <v>13</v>
      </c>
      <c r="H76" s="112" t="s">
        <v>818</v>
      </c>
      <c r="I76" s="92" t="s">
        <v>1041</v>
      </c>
      <c r="J76" s="213">
        <v>32</v>
      </c>
      <c r="K76" s="213">
        <v>32</v>
      </c>
      <c r="L76" s="10" t="s">
        <v>741</v>
      </c>
      <c r="M76" s="204">
        <v>44287</v>
      </c>
      <c r="N76" s="204">
        <v>44287</v>
      </c>
      <c r="O76" s="130" t="s">
        <v>819</v>
      </c>
      <c r="P76" s="40" t="s">
        <v>792</v>
      </c>
      <c r="Q76" s="183" t="s">
        <v>1090</v>
      </c>
      <c r="R76" s="167">
        <v>3370003</v>
      </c>
      <c r="S76" s="40" t="s">
        <v>1119</v>
      </c>
      <c r="T76" s="88">
        <v>44130</v>
      </c>
      <c r="U76" s="171" t="s">
        <v>160</v>
      </c>
    </row>
    <row r="77" spans="1:21" s="15" customFormat="1" ht="60" customHeight="1" x14ac:dyDescent="0.2">
      <c r="A77" s="166">
        <v>74</v>
      </c>
      <c r="B77" s="8" t="s">
        <v>820</v>
      </c>
      <c r="C77" s="167" t="s">
        <v>912</v>
      </c>
      <c r="D77" s="174" t="s">
        <v>701</v>
      </c>
      <c r="E77" s="167" t="s">
        <v>159</v>
      </c>
      <c r="F77" s="167" t="s">
        <v>377</v>
      </c>
      <c r="G77" s="41" t="s">
        <v>12</v>
      </c>
      <c r="H77" s="92" t="s">
        <v>867</v>
      </c>
      <c r="I77" s="92" t="s">
        <v>1042</v>
      </c>
      <c r="J77" s="176">
        <v>30</v>
      </c>
      <c r="K77" s="176">
        <v>30</v>
      </c>
      <c r="L77" s="130" t="s">
        <v>823</v>
      </c>
      <c r="M77" s="205">
        <v>44317</v>
      </c>
      <c r="N77" s="206">
        <v>44317</v>
      </c>
      <c r="O77" s="178" t="s">
        <v>821</v>
      </c>
      <c r="P77" s="173" t="s">
        <v>792</v>
      </c>
      <c r="Q77" s="183" t="s">
        <v>1090</v>
      </c>
      <c r="R77" s="167">
        <v>3370003</v>
      </c>
      <c r="S77" s="40" t="s">
        <v>1119</v>
      </c>
      <c r="T77" s="199">
        <v>44048</v>
      </c>
      <c r="U77" s="171" t="s">
        <v>160</v>
      </c>
    </row>
    <row r="78" spans="1:21" ht="60" customHeight="1" x14ac:dyDescent="0.2">
      <c r="A78" s="166">
        <v>75</v>
      </c>
      <c r="B78" s="43" t="s">
        <v>860</v>
      </c>
      <c r="C78" s="84" t="s">
        <v>861</v>
      </c>
      <c r="D78" s="9" t="s">
        <v>701</v>
      </c>
      <c r="E78" s="10" t="s">
        <v>159</v>
      </c>
      <c r="F78" s="10" t="s">
        <v>750</v>
      </c>
      <c r="G78" s="41" t="s">
        <v>13</v>
      </c>
      <c r="H78" s="112" t="s">
        <v>859</v>
      </c>
      <c r="I78" s="92" t="s">
        <v>966</v>
      </c>
      <c r="J78" s="211">
        <v>38</v>
      </c>
      <c r="K78" s="211">
        <v>38</v>
      </c>
      <c r="L78" s="167" t="s">
        <v>798</v>
      </c>
      <c r="M78" s="204">
        <v>44317</v>
      </c>
      <c r="N78" s="204">
        <v>44317</v>
      </c>
      <c r="O78" s="189" t="s">
        <v>799</v>
      </c>
      <c r="P78" s="209" t="s">
        <v>792</v>
      </c>
      <c r="Q78" s="183" t="s">
        <v>1090</v>
      </c>
      <c r="R78" s="167">
        <v>3370003</v>
      </c>
      <c r="S78" s="40" t="s">
        <v>1119</v>
      </c>
      <c r="T78" s="178">
        <v>44084</v>
      </c>
      <c r="U78" s="171" t="s">
        <v>160</v>
      </c>
    </row>
    <row r="79" spans="1:21" ht="60" customHeight="1" x14ac:dyDescent="0.2">
      <c r="A79" s="166">
        <v>76</v>
      </c>
      <c r="B79" s="3" t="s">
        <v>785</v>
      </c>
      <c r="C79" s="166" t="s">
        <v>786</v>
      </c>
      <c r="D79" s="174" t="s">
        <v>701</v>
      </c>
      <c r="E79" s="167" t="s">
        <v>469</v>
      </c>
      <c r="F79" s="167">
        <v>1176519856</v>
      </c>
      <c r="G79" s="41" t="s">
        <v>22</v>
      </c>
      <c r="H79" s="112" t="s">
        <v>828</v>
      </c>
      <c r="I79" s="92" t="s">
        <v>1043</v>
      </c>
      <c r="J79" s="211">
        <v>53</v>
      </c>
      <c r="K79" s="211">
        <v>53</v>
      </c>
      <c r="L79" s="167" t="s">
        <v>741</v>
      </c>
      <c r="M79" s="204">
        <v>44317</v>
      </c>
      <c r="N79" s="204">
        <v>44317</v>
      </c>
      <c r="O79" s="189" t="s">
        <v>789</v>
      </c>
      <c r="P79" s="209" t="s">
        <v>753</v>
      </c>
      <c r="Q79" s="173" t="s">
        <v>981</v>
      </c>
      <c r="R79" s="167">
        <v>3360024</v>
      </c>
      <c r="S79" s="209" t="s">
        <v>742</v>
      </c>
      <c r="T79" s="178">
        <v>43965</v>
      </c>
      <c r="U79" s="171" t="s">
        <v>160</v>
      </c>
    </row>
    <row r="80" spans="1:21" ht="60" customHeight="1" x14ac:dyDescent="0.2">
      <c r="A80" s="166">
        <v>77</v>
      </c>
      <c r="B80" s="43" t="s">
        <v>858</v>
      </c>
      <c r="C80" s="84" t="s">
        <v>787</v>
      </c>
      <c r="D80" s="9" t="s">
        <v>701</v>
      </c>
      <c r="E80" s="10" t="s">
        <v>159</v>
      </c>
      <c r="F80" s="10" t="s">
        <v>750</v>
      </c>
      <c r="G80" s="41" t="s">
        <v>25</v>
      </c>
      <c r="H80" s="112" t="s">
        <v>868</v>
      </c>
      <c r="I80" s="92" t="s">
        <v>1044</v>
      </c>
      <c r="J80" s="213">
        <v>50</v>
      </c>
      <c r="K80" s="213">
        <v>50</v>
      </c>
      <c r="L80" s="10" t="s">
        <v>741</v>
      </c>
      <c r="M80" s="204">
        <v>44348</v>
      </c>
      <c r="N80" s="204">
        <v>44348</v>
      </c>
      <c r="O80" s="189" t="s">
        <v>790</v>
      </c>
      <c r="P80" s="209" t="s">
        <v>751</v>
      </c>
      <c r="Q80" s="40" t="s">
        <v>981</v>
      </c>
      <c r="R80" s="167">
        <v>3360024</v>
      </c>
      <c r="S80" s="209" t="s">
        <v>742</v>
      </c>
      <c r="T80" s="178">
        <v>44019</v>
      </c>
      <c r="U80" s="171" t="s">
        <v>160</v>
      </c>
    </row>
    <row r="81" spans="1:21" ht="60" customHeight="1" x14ac:dyDescent="0.2">
      <c r="A81" s="166">
        <v>78</v>
      </c>
      <c r="B81" s="169" t="s">
        <v>869</v>
      </c>
      <c r="C81" s="84" t="s">
        <v>737</v>
      </c>
      <c r="D81" s="9" t="s">
        <v>701</v>
      </c>
      <c r="E81" s="10" t="s">
        <v>159</v>
      </c>
      <c r="F81" s="10" t="s">
        <v>412</v>
      </c>
      <c r="G81" s="41" t="s">
        <v>26</v>
      </c>
      <c r="H81" s="112" t="s">
        <v>870</v>
      </c>
      <c r="I81" s="92" t="s">
        <v>967</v>
      </c>
      <c r="J81" s="213">
        <v>30</v>
      </c>
      <c r="K81" s="213">
        <v>39</v>
      </c>
      <c r="L81" s="10" t="s">
        <v>738</v>
      </c>
      <c r="M81" s="204">
        <v>44400</v>
      </c>
      <c r="N81" s="204">
        <v>44400</v>
      </c>
      <c r="O81" s="189" t="s">
        <v>812</v>
      </c>
      <c r="P81" s="209" t="s">
        <v>734</v>
      </c>
      <c r="Q81" s="40" t="s">
        <v>992</v>
      </c>
      <c r="R81" s="167">
        <v>1010021</v>
      </c>
      <c r="S81" s="209" t="s">
        <v>735</v>
      </c>
      <c r="T81" s="178">
        <v>43762</v>
      </c>
      <c r="U81" s="171" t="s">
        <v>160</v>
      </c>
    </row>
    <row r="82" spans="1:21" ht="60" customHeight="1" x14ac:dyDescent="0.2">
      <c r="A82" s="166">
        <v>79</v>
      </c>
      <c r="B82" s="43" t="s">
        <v>871</v>
      </c>
      <c r="C82" s="84" t="s">
        <v>733</v>
      </c>
      <c r="D82" s="9" t="s">
        <v>701</v>
      </c>
      <c r="E82" s="167" t="s">
        <v>469</v>
      </c>
      <c r="F82" s="10">
        <v>1176519807</v>
      </c>
      <c r="G82" s="41" t="s">
        <v>26</v>
      </c>
      <c r="H82" s="112" t="s">
        <v>870</v>
      </c>
      <c r="I82" s="92" t="s">
        <v>968</v>
      </c>
      <c r="J82" s="213">
        <v>50</v>
      </c>
      <c r="K82" s="213">
        <v>50</v>
      </c>
      <c r="L82" s="10" t="s">
        <v>736</v>
      </c>
      <c r="M82" s="204">
        <v>44400</v>
      </c>
      <c r="N82" s="204">
        <v>44400</v>
      </c>
      <c r="O82" s="189" t="s">
        <v>812</v>
      </c>
      <c r="P82" s="209" t="s">
        <v>734</v>
      </c>
      <c r="Q82" s="40" t="s">
        <v>992</v>
      </c>
      <c r="R82" s="167">
        <v>1010021</v>
      </c>
      <c r="S82" s="209" t="s">
        <v>735</v>
      </c>
      <c r="T82" s="178">
        <v>43762</v>
      </c>
      <c r="U82" s="171" t="s">
        <v>160</v>
      </c>
    </row>
    <row r="83" spans="1:21" ht="60" customHeight="1" x14ac:dyDescent="0.2">
      <c r="A83" s="166">
        <v>80</v>
      </c>
      <c r="B83" s="43" t="s">
        <v>857</v>
      </c>
      <c r="C83" s="84" t="s">
        <v>803</v>
      </c>
      <c r="D83" s="9" t="s">
        <v>701</v>
      </c>
      <c r="E83" s="10" t="s">
        <v>159</v>
      </c>
      <c r="F83" s="10" t="s">
        <v>750</v>
      </c>
      <c r="G83" s="41" t="s">
        <v>25</v>
      </c>
      <c r="H83" s="112" t="s">
        <v>866</v>
      </c>
      <c r="I83" s="92" t="s">
        <v>971</v>
      </c>
      <c r="J83" s="213">
        <v>50</v>
      </c>
      <c r="K83" s="213">
        <v>50</v>
      </c>
      <c r="L83" s="10" t="s">
        <v>741</v>
      </c>
      <c r="M83" s="204">
        <v>44440</v>
      </c>
      <c r="N83" s="204">
        <v>44440</v>
      </c>
      <c r="O83" s="189" t="s">
        <v>791</v>
      </c>
      <c r="P83" s="209" t="s">
        <v>751</v>
      </c>
      <c r="Q83" s="40" t="s">
        <v>981</v>
      </c>
      <c r="R83" s="167">
        <v>3360024</v>
      </c>
      <c r="S83" s="209" t="s">
        <v>742</v>
      </c>
      <c r="T83" s="178" t="s">
        <v>804</v>
      </c>
      <c r="U83" s="171" t="s">
        <v>160</v>
      </c>
    </row>
    <row r="84" spans="1:21" ht="60" customHeight="1" x14ac:dyDescent="0.2">
      <c r="A84" s="166">
        <v>81</v>
      </c>
      <c r="B84" s="43" t="s">
        <v>794</v>
      </c>
      <c r="C84" s="166" t="s">
        <v>796</v>
      </c>
      <c r="D84" s="174" t="s">
        <v>701</v>
      </c>
      <c r="E84" s="167" t="s">
        <v>159</v>
      </c>
      <c r="F84" s="167" t="s">
        <v>750</v>
      </c>
      <c r="G84" s="41" t="s">
        <v>13</v>
      </c>
      <c r="H84" s="112" t="s">
        <v>878</v>
      </c>
      <c r="I84" s="92" t="s">
        <v>972</v>
      </c>
      <c r="J84" s="211">
        <v>50</v>
      </c>
      <c r="K84" s="211">
        <v>50</v>
      </c>
      <c r="L84" s="167" t="s">
        <v>741</v>
      </c>
      <c r="M84" s="204">
        <v>44470</v>
      </c>
      <c r="N84" s="204">
        <v>44470</v>
      </c>
      <c r="O84" s="189" t="s">
        <v>795</v>
      </c>
      <c r="P84" s="209" t="s">
        <v>751</v>
      </c>
      <c r="Q84" s="173" t="s">
        <v>981</v>
      </c>
      <c r="R84" s="167">
        <v>3360024</v>
      </c>
      <c r="S84" s="209" t="s">
        <v>742</v>
      </c>
      <c r="T84" s="178">
        <v>44054</v>
      </c>
      <c r="U84" s="171" t="s">
        <v>160</v>
      </c>
    </row>
    <row r="85" spans="1:21" s="15" customFormat="1" ht="60" customHeight="1" x14ac:dyDescent="0.2">
      <c r="A85" s="166">
        <v>82</v>
      </c>
      <c r="B85" s="8" t="s">
        <v>839</v>
      </c>
      <c r="C85" s="167" t="s">
        <v>838</v>
      </c>
      <c r="D85" s="174" t="s">
        <v>701</v>
      </c>
      <c r="E85" s="167" t="s">
        <v>159</v>
      </c>
      <c r="F85" s="167" t="s">
        <v>377</v>
      </c>
      <c r="G85" s="41" t="s">
        <v>18</v>
      </c>
      <c r="H85" s="112" t="s">
        <v>883</v>
      </c>
      <c r="I85" s="92" t="s">
        <v>973</v>
      </c>
      <c r="J85" s="176">
        <v>38</v>
      </c>
      <c r="K85" s="176">
        <v>38</v>
      </c>
      <c r="L85" s="130" t="s">
        <v>840</v>
      </c>
      <c r="M85" s="199">
        <v>44470</v>
      </c>
      <c r="N85" s="199">
        <v>44470</v>
      </c>
      <c r="O85" s="178" t="s">
        <v>841</v>
      </c>
      <c r="P85" s="173" t="s">
        <v>792</v>
      </c>
      <c r="Q85" s="183" t="s">
        <v>1090</v>
      </c>
      <c r="R85" s="167">
        <v>3370003</v>
      </c>
      <c r="S85" s="40" t="s">
        <v>1119</v>
      </c>
      <c r="T85" s="199">
        <v>44242</v>
      </c>
      <c r="U85" s="171" t="s">
        <v>160</v>
      </c>
    </row>
    <row r="86" spans="1:21" s="15" customFormat="1" ht="60" customHeight="1" x14ac:dyDescent="0.2">
      <c r="A86" s="166">
        <v>83</v>
      </c>
      <c r="B86" s="8" t="s">
        <v>842</v>
      </c>
      <c r="C86" s="167" t="s">
        <v>885</v>
      </c>
      <c r="D86" s="174" t="s">
        <v>701</v>
      </c>
      <c r="E86" s="167" t="s">
        <v>159</v>
      </c>
      <c r="F86" s="167" t="s">
        <v>377</v>
      </c>
      <c r="G86" s="41" t="s">
        <v>26</v>
      </c>
      <c r="H86" s="92" t="s">
        <v>843</v>
      </c>
      <c r="I86" s="92" t="s">
        <v>1127</v>
      </c>
      <c r="J86" s="176">
        <v>30</v>
      </c>
      <c r="K86" s="176">
        <v>30</v>
      </c>
      <c r="L86" s="130" t="s">
        <v>844</v>
      </c>
      <c r="M86" s="205">
        <v>44501</v>
      </c>
      <c r="N86" s="205">
        <v>44501</v>
      </c>
      <c r="O86" s="178" t="s">
        <v>845</v>
      </c>
      <c r="P86" s="173" t="s">
        <v>792</v>
      </c>
      <c r="Q86" s="183" t="s">
        <v>1090</v>
      </c>
      <c r="R86" s="167">
        <v>3370003</v>
      </c>
      <c r="S86" s="40" t="s">
        <v>1119</v>
      </c>
      <c r="T86" s="199">
        <v>44180</v>
      </c>
      <c r="U86" s="171" t="s">
        <v>160</v>
      </c>
    </row>
    <row r="87" spans="1:21" s="103" customFormat="1" ht="60" customHeight="1" x14ac:dyDescent="0.2">
      <c r="A87" s="166">
        <v>84</v>
      </c>
      <c r="B87" s="8" t="s">
        <v>847</v>
      </c>
      <c r="C87" s="167" t="s">
        <v>848</v>
      </c>
      <c r="D87" s="174" t="s">
        <v>701</v>
      </c>
      <c r="E87" s="167" t="s">
        <v>159</v>
      </c>
      <c r="F87" s="167" t="s">
        <v>377</v>
      </c>
      <c r="G87" s="41" t="s">
        <v>18</v>
      </c>
      <c r="H87" s="92" t="s">
        <v>849</v>
      </c>
      <c r="I87" s="128" t="s">
        <v>1128</v>
      </c>
      <c r="J87" s="176">
        <v>18</v>
      </c>
      <c r="K87" s="176">
        <v>18</v>
      </c>
      <c r="L87" s="130" t="s">
        <v>850</v>
      </c>
      <c r="M87" s="205">
        <v>44531</v>
      </c>
      <c r="N87" s="205">
        <v>44531</v>
      </c>
      <c r="O87" s="178" t="s">
        <v>851</v>
      </c>
      <c r="P87" s="173" t="s">
        <v>852</v>
      </c>
      <c r="Q87" s="173" t="s">
        <v>951</v>
      </c>
      <c r="R87" s="167">
        <v>3491123</v>
      </c>
      <c r="S87" s="40" t="s">
        <v>853</v>
      </c>
      <c r="T87" s="199">
        <v>44243</v>
      </c>
      <c r="U87" s="171" t="s">
        <v>160</v>
      </c>
    </row>
    <row r="88" spans="1:21" s="15" customFormat="1" ht="60" customHeight="1" x14ac:dyDescent="0.2">
      <c r="A88" s="166">
        <v>85</v>
      </c>
      <c r="B88" s="8" t="s">
        <v>874</v>
      </c>
      <c r="C88" s="167" t="s">
        <v>903</v>
      </c>
      <c r="D88" s="174" t="s">
        <v>701</v>
      </c>
      <c r="E88" s="167" t="s">
        <v>159</v>
      </c>
      <c r="F88" s="167" t="s">
        <v>377</v>
      </c>
      <c r="G88" s="41" t="s">
        <v>23</v>
      </c>
      <c r="H88" s="92" t="s">
        <v>930</v>
      </c>
      <c r="I88" s="92" t="s">
        <v>1045</v>
      </c>
      <c r="J88" s="176">
        <v>27</v>
      </c>
      <c r="K88" s="176">
        <v>27</v>
      </c>
      <c r="L88" s="130" t="s">
        <v>904</v>
      </c>
      <c r="M88" s="199">
        <v>44743</v>
      </c>
      <c r="N88" s="199">
        <v>44743</v>
      </c>
      <c r="O88" s="178" t="s">
        <v>875</v>
      </c>
      <c r="P88" s="173" t="s">
        <v>876</v>
      </c>
      <c r="Q88" s="173" t="s">
        <v>990</v>
      </c>
      <c r="R88" s="167">
        <v>5430001</v>
      </c>
      <c r="S88" s="40" t="s">
        <v>877</v>
      </c>
      <c r="T88" s="199">
        <v>44467</v>
      </c>
      <c r="U88" s="171" t="s">
        <v>160</v>
      </c>
    </row>
    <row r="89" spans="1:21" s="15" customFormat="1" ht="60" customHeight="1" x14ac:dyDescent="0.2">
      <c r="A89" s="166">
        <v>86</v>
      </c>
      <c r="B89" s="8" t="s">
        <v>893</v>
      </c>
      <c r="C89" s="167" t="s">
        <v>894</v>
      </c>
      <c r="D89" s="174" t="s">
        <v>701</v>
      </c>
      <c r="E89" s="167" t="s">
        <v>895</v>
      </c>
      <c r="F89" s="167" t="s">
        <v>896</v>
      </c>
      <c r="G89" s="41" t="s">
        <v>897</v>
      </c>
      <c r="H89" s="208" t="s">
        <v>1144</v>
      </c>
      <c r="I89" s="128" t="s">
        <v>995</v>
      </c>
      <c r="J89" s="176">
        <v>36</v>
      </c>
      <c r="K89" s="176">
        <v>36</v>
      </c>
      <c r="L89" s="189" t="s">
        <v>915</v>
      </c>
      <c r="M89" s="206">
        <v>44927</v>
      </c>
      <c r="N89" s="206">
        <v>44927</v>
      </c>
      <c r="O89" s="178" t="s">
        <v>898</v>
      </c>
      <c r="P89" s="173" t="s">
        <v>899</v>
      </c>
      <c r="Q89" s="173" t="s">
        <v>990</v>
      </c>
      <c r="R89" s="10" t="s">
        <v>935</v>
      </c>
      <c r="S89" s="40" t="s">
        <v>877</v>
      </c>
      <c r="T89" s="199">
        <v>44526</v>
      </c>
      <c r="U89" s="171" t="s">
        <v>160</v>
      </c>
    </row>
    <row r="90" spans="1:21" s="15" customFormat="1" ht="60" customHeight="1" x14ac:dyDescent="0.2">
      <c r="A90" s="166">
        <v>87</v>
      </c>
      <c r="B90" s="8" t="s">
        <v>862</v>
      </c>
      <c r="C90" s="167" t="s">
        <v>863</v>
      </c>
      <c r="D90" s="174" t="s">
        <v>701</v>
      </c>
      <c r="E90" s="167" t="s">
        <v>159</v>
      </c>
      <c r="F90" s="167" t="s">
        <v>377</v>
      </c>
      <c r="G90" s="41" t="s">
        <v>24</v>
      </c>
      <c r="H90" s="92" t="s">
        <v>1121</v>
      </c>
      <c r="I90" s="92" t="s">
        <v>996</v>
      </c>
      <c r="J90" s="176">
        <v>48</v>
      </c>
      <c r="K90" s="176">
        <v>48</v>
      </c>
      <c r="L90" s="130" t="s">
        <v>864</v>
      </c>
      <c r="M90" s="206">
        <v>44958</v>
      </c>
      <c r="N90" s="206">
        <v>44958</v>
      </c>
      <c r="O90" s="178" t="s">
        <v>865</v>
      </c>
      <c r="P90" s="173" t="s">
        <v>852</v>
      </c>
      <c r="Q90" s="173" t="s">
        <v>953</v>
      </c>
      <c r="R90" s="10" t="s">
        <v>936</v>
      </c>
      <c r="S90" s="40" t="s">
        <v>853</v>
      </c>
      <c r="T90" s="199">
        <v>44372</v>
      </c>
      <c r="U90" s="171" t="s">
        <v>160</v>
      </c>
    </row>
    <row r="91" spans="1:21" s="15" customFormat="1" ht="60" customHeight="1" x14ac:dyDescent="0.2">
      <c r="A91" s="167">
        <v>88</v>
      </c>
      <c r="B91" s="8" t="s">
        <v>886</v>
      </c>
      <c r="C91" s="167" t="s">
        <v>887</v>
      </c>
      <c r="D91" s="174" t="s">
        <v>888</v>
      </c>
      <c r="E91" s="167" t="s">
        <v>159</v>
      </c>
      <c r="F91" s="167" t="s">
        <v>750</v>
      </c>
      <c r="G91" s="41" t="s">
        <v>18</v>
      </c>
      <c r="H91" s="128" t="s">
        <v>934</v>
      </c>
      <c r="I91" s="128" t="s">
        <v>997</v>
      </c>
      <c r="J91" s="46">
        <v>93</v>
      </c>
      <c r="K91" s="46">
        <v>82</v>
      </c>
      <c r="L91" s="130" t="s">
        <v>889</v>
      </c>
      <c r="M91" s="199">
        <v>44986</v>
      </c>
      <c r="N91" s="199">
        <v>44986</v>
      </c>
      <c r="O91" s="178" t="s">
        <v>890</v>
      </c>
      <c r="P91" s="173" t="s">
        <v>891</v>
      </c>
      <c r="Q91" s="40" t="s">
        <v>1074</v>
      </c>
      <c r="R91" s="172" t="s">
        <v>937</v>
      </c>
      <c r="S91" s="40" t="s">
        <v>892</v>
      </c>
      <c r="T91" s="199">
        <v>44529</v>
      </c>
      <c r="U91" s="171" t="s">
        <v>160</v>
      </c>
    </row>
    <row r="92" spans="1:21" s="15" customFormat="1" ht="60" customHeight="1" x14ac:dyDescent="0.2">
      <c r="A92" s="167">
        <v>89</v>
      </c>
      <c r="B92" s="8" t="s">
        <v>908</v>
      </c>
      <c r="C92" s="167" t="s">
        <v>938</v>
      </c>
      <c r="D92" s="174" t="s">
        <v>888</v>
      </c>
      <c r="E92" s="167" t="s">
        <v>159</v>
      </c>
      <c r="F92" s="167" t="s">
        <v>377</v>
      </c>
      <c r="G92" s="41" t="s">
        <v>907</v>
      </c>
      <c r="H92" s="128" t="s">
        <v>932</v>
      </c>
      <c r="I92" s="128" t="s">
        <v>998</v>
      </c>
      <c r="J92" s="46">
        <v>30</v>
      </c>
      <c r="K92" s="46">
        <v>30</v>
      </c>
      <c r="L92" s="130" t="s">
        <v>939</v>
      </c>
      <c r="M92" s="199">
        <v>44986</v>
      </c>
      <c r="N92" s="199">
        <v>44986</v>
      </c>
      <c r="O92" s="178" t="s">
        <v>909</v>
      </c>
      <c r="P92" s="173" t="s">
        <v>910</v>
      </c>
      <c r="Q92" s="40" t="s">
        <v>954</v>
      </c>
      <c r="R92" s="167">
        <v>1030022</v>
      </c>
      <c r="S92" s="40" t="s">
        <v>933</v>
      </c>
      <c r="T92" s="199">
        <v>44610</v>
      </c>
      <c r="U92" s="171" t="s">
        <v>160</v>
      </c>
    </row>
    <row r="93" spans="1:21" s="15" customFormat="1" ht="60" customHeight="1" x14ac:dyDescent="0.2">
      <c r="A93" s="167">
        <v>90</v>
      </c>
      <c r="B93" s="8" t="s">
        <v>833</v>
      </c>
      <c r="C93" s="167" t="s">
        <v>1122</v>
      </c>
      <c r="D93" s="174" t="s">
        <v>701</v>
      </c>
      <c r="E93" s="167" t="s">
        <v>159</v>
      </c>
      <c r="F93" s="167" t="s">
        <v>377</v>
      </c>
      <c r="G93" s="41" t="s">
        <v>20</v>
      </c>
      <c r="H93" s="128" t="s">
        <v>884</v>
      </c>
      <c r="I93" s="128" t="s">
        <v>1125</v>
      </c>
      <c r="J93" s="46">
        <v>30</v>
      </c>
      <c r="K93" s="46">
        <v>30</v>
      </c>
      <c r="L93" s="130" t="s">
        <v>1123</v>
      </c>
      <c r="M93" s="199">
        <v>45047</v>
      </c>
      <c r="N93" s="199">
        <v>45047</v>
      </c>
      <c r="O93" s="178" t="s">
        <v>835</v>
      </c>
      <c r="P93" s="173" t="s">
        <v>792</v>
      </c>
      <c r="Q93" s="40" t="s">
        <v>1124</v>
      </c>
      <c r="R93" s="167">
        <v>3370003</v>
      </c>
      <c r="S93" s="40" t="s">
        <v>1119</v>
      </c>
      <c r="T93" s="199">
        <v>44246</v>
      </c>
      <c r="U93" s="171" t="s">
        <v>160</v>
      </c>
    </row>
    <row r="94" spans="1:21" s="15" customFormat="1" ht="60" customHeight="1" x14ac:dyDescent="0.2">
      <c r="A94" s="167">
        <v>91</v>
      </c>
      <c r="B94" s="47" t="s">
        <v>906</v>
      </c>
      <c r="C94" s="10" t="s">
        <v>879</v>
      </c>
      <c r="D94" s="9" t="s">
        <v>701</v>
      </c>
      <c r="E94" s="10" t="s">
        <v>159</v>
      </c>
      <c r="F94" s="10" t="s">
        <v>377</v>
      </c>
      <c r="G94" s="41" t="s">
        <v>20</v>
      </c>
      <c r="H94" s="128" t="s">
        <v>1146</v>
      </c>
      <c r="I94" s="47" t="s">
        <v>1091</v>
      </c>
      <c r="J94" s="46">
        <v>30</v>
      </c>
      <c r="K94" s="46">
        <v>30</v>
      </c>
      <c r="L94" s="130" t="s">
        <v>834</v>
      </c>
      <c r="M94" s="199">
        <v>45108</v>
      </c>
      <c r="N94" s="199">
        <v>45108</v>
      </c>
      <c r="O94" s="178" t="s">
        <v>880</v>
      </c>
      <c r="P94" s="172" t="s">
        <v>792</v>
      </c>
      <c r="Q94" s="40" t="s">
        <v>1124</v>
      </c>
      <c r="R94" s="167">
        <v>3370003</v>
      </c>
      <c r="S94" s="40" t="s">
        <v>1089</v>
      </c>
      <c r="T94" s="199">
        <v>44481</v>
      </c>
      <c r="U94" s="171" t="s">
        <v>160</v>
      </c>
    </row>
    <row r="95" spans="1:21" s="15" customFormat="1" ht="60" customHeight="1" x14ac:dyDescent="0.2">
      <c r="A95" s="167">
        <v>92</v>
      </c>
      <c r="B95" s="47" t="s">
        <v>872</v>
      </c>
      <c r="C95" s="10" t="s">
        <v>902</v>
      </c>
      <c r="D95" s="9" t="s">
        <v>701</v>
      </c>
      <c r="E95" s="10" t="s">
        <v>159</v>
      </c>
      <c r="F95" s="10" t="s">
        <v>377</v>
      </c>
      <c r="G95" s="41" t="s">
        <v>12</v>
      </c>
      <c r="H95" s="128" t="s">
        <v>916</v>
      </c>
      <c r="I95" s="47" t="s">
        <v>1129</v>
      </c>
      <c r="J95" s="46">
        <v>40</v>
      </c>
      <c r="K95" s="46">
        <v>40</v>
      </c>
      <c r="L95" s="130" t="s">
        <v>823</v>
      </c>
      <c r="M95" s="199">
        <v>45170</v>
      </c>
      <c r="N95" s="199">
        <v>45170</v>
      </c>
      <c r="O95" s="178" t="s">
        <v>873</v>
      </c>
      <c r="P95" s="172" t="s">
        <v>792</v>
      </c>
      <c r="Q95" s="40" t="s">
        <v>1124</v>
      </c>
      <c r="R95" s="167">
        <v>3370003</v>
      </c>
      <c r="S95" s="40" t="s">
        <v>1130</v>
      </c>
      <c r="T95" s="199">
        <v>44419</v>
      </c>
      <c r="U95" s="171" t="s">
        <v>160</v>
      </c>
    </row>
    <row r="96" spans="1:21" s="15" customFormat="1" ht="60" customHeight="1" x14ac:dyDescent="0.2">
      <c r="A96" s="167">
        <v>93</v>
      </c>
      <c r="B96" s="8" t="s">
        <v>832</v>
      </c>
      <c r="C96" s="167" t="s">
        <v>901</v>
      </c>
      <c r="D96" s="174" t="s">
        <v>701</v>
      </c>
      <c r="E96" s="167" t="s">
        <v>159</v>
      </c>
      <c r="F96" s="167" t="s">
        <v>377</v>
      </c>
      <c r="G96" s="41" t="s">
        <v>20</v>
      </c>
      <c r="H96" s="128" t="s">
        <v>836</v>
      </c>
      <c r="I96" s="172" t="s">
        <v>1143</v>
      </c>
      <c r="J96" s="176">
        <v>30</v>
      </c>
      <c r="K96" s="176">
        <v>30</v>
      </c>
      <c r="L96" s="130" t="s">
        <v>218</v>
      </c>
      <c r="M96" s="199">
        <v>45231</v>
      </c>
      <c r="N96" s="199">
        <v>45231</v>
      </c>
      <c r="O96" s="178" t="s">
        <v>837</v>
      </c>
      <c r="P96" s="172" t="s">
        <v>792</v>
      </c>
      <c r="Q96" s="40" t="s">
        <v>1131</v>
      </c>
      <c r="R96" s="167">
        <v>3370003</v>
      </c>
      <c r="S96" s="40" t="s">
        <v>1130</v>
      </c>
      <c r="T96" s="199">
        <v>44246</v>
      </c>
      <c r="U96" s="171" t="s">
        <v>160</v>
      </c>
    </row>
    <row r="97" spans="1:21" s="15" customFormat="1" ht="60" customHeight="1" x14ac:dyDescent="0.2">
      <c r="A97" s="167">
        <v>94</v>
      </c>
      <c r="B97" s="8" t="s">
        <v>1077</v>
      </c>
      <c r="C97" s="167" t="s">
        <v>1078</v>
      </c>
      <c r="D97" s="174" t="s">
        <v>701</v>
      </c>
      <c r="E97" s="167" t="s">
        <v>159</v>
      </c>
      <c r="F97" s="167" t="s">
        <v>377</v>
      </c>
      <c r="G97" s="41" t="s">
        <v>26</v>
      </c>
      <c r="H97" s="128" t="s">
        <v>1079</v>
      </c>
      <c r="I97" s="207" t="s">
        <v>1082</v>
      </c>
      <c r="J97" s="176">
        <v>68</v>
      </c>
      <c r="K97" s="176">
        <v>68</v>
      </c>
      <c r="L97" s="130" t="s">
        <v>823</v>
      </c>
      <c r="M97" s="88">
        <v>45261</v>
      </c>
      <c r="N97" s="88">
        <v>45261</v>
      </c>
      <c r="O97" s="178" t="s">
        <v>1081</v>
      </c>
      <c r="P97" s="172" t="s">
        <v>1080</v>
      </c>
      <c r="Q97" s="8" t="s">
        <v>1142</v>
      </c>
      <c r="R97" s="5">
        <v>1340081</v>
      </c>
      <c r="S97" s="40" t="s">
        <v>1083</v>
      </c>
      <c r="T97" s="199">
        <v>44960</v>
      </c>
      <c r="U97" s="171" t="s">
        <v>160</v>
      </c>
    </row>
    <row r="98" spans="1:21" s="15" customFormat="1" ht="60" customHeight="1" x14ac:dyDescent="0.2">
      <c r="A98" s="167">
        <v>95</v>
      </c>
      <c r="B98" s="8" t="s">
        <v>1126</v>
      </c>
      <c r="C98" s="167" t="s">
        <v>1084</v>
      </c>
      <c r="D98" s="174" t="s">
        <v>701</v>
      </c>
      <c r="E98" s="167" t="s">
        <v>159</v>
      </c>
      <c r="F98" s="167" t="s">
        <v>377</v>
      </c>
      <c r="G98" s="41" t="s">
        <v>12</v>
      </c>
      <c r="H98" s="128" t="s">
        <v>1145</v>
      </c>
      <c r="I98" s="172" t="s">
        <v>1141</v>
      </c>
      <c r="J98" s="176">
        <v>50</v>
      </c>
      <c r="K98" s="176">
        <v>50</v>
      </c>
      <c r="L98" s="130" t="s">
        <v>1085</v>
      </c>
      <c r="M98" s="199">
        <v>45275</v>
      </c>
      <c r="N98" s="199">
        <v>45275</v>
      </c>
      <c r="O98" s="178" t="s">
        <v>1086</v>
      </c>
      <c r="P98" s="172" t="s">
        <v>1087</v>
      </c>
      <c r="Q98" s="40" t="s">
        <v>1140</v>
      </c>
      <c r="R98" s="227">
        <v>2060036</v>
      </c>
      <c r="S98" s="40" t="s">
        <v>1088</v>
      </c>
      <c r="T98" s="199">
        <v>44998</v>
      </c>
      <c r="U98" s="171" t="s">
        <v>160</v>
      </c>
    </row>
    <row r="99" spans="1:21" s="15" customFormat="1" ht="60" customHeight="1" x14ac:dyDescent="0.2">
      <c r="A99" s="59"/>
      <c r="B99" s="153" t="s">
        <v>1152</v>
      </c>
      <c r="C99" s="59"/>
      <c r="D99" s="58"/>
      <c r="E99" s="59"/>
      <c r="F99" s="59"/>
      <c r="G99" s="59"/>
      <c r="H99" s="231"/>
      <c r="I99" s="63"/>
      <c r="J99" s="59"/>
      <c r="K99" s="59"/>
      <c r="L99" s="232"/>
      <c r="M99" s="225"/>
      <c r="N99" s="225"/>
      <c r="O99" s="246"/>
      <c r="P99" s="63"/>
      <c r="Q99" s="57"/>
      <c r="R99" s="233"/>
      <c r="S99" s="59"/>
      <c r="T99" s="225"/>
      <c r="U99" s="234"/>
    </row>
    <row r="100" spans="1:21" s="15" customFormat="1" ht="70.2" customHeight="1" thickBot="1" x14ac:dyDescent="0.25">
      <c r="A100" s="26"/>
      <c r="B100" s="26" t="s">
        <v>27</v>
      </c>
      <c r="C100" s="229" t="s">
        <v>354</v>
      </c>
      <c r="D100" s="26" t="s">
        <v>15</v>
      </c>
      <c r="E100" s="26" t="s">
        <v>3</v>
      </c>
      <c r="F100" s="229" t="s">
        <v>288</v>
      </c>
      <c r="G100" s="194"/>
      <c r="H100" s="195" t="s">
        <v>719</v>
      </c>
      <c r="I100" s="230" t="s">
        <v>284</v>
      </c>
      <c r="J100" s="27" t="s">
        <v>4</v>
      </c>
      <c r="K100" s="27" t="s">
        <v>1139</v>
      </c>
      <c r="L100" s="28" t="s">
        <v>419</v>
      </c>
      <c r="M100" s="28" t="s">
        <v>6</v>
      </c>
      <c r="N100" s="28" t="s">
        <v>289</v>
      </c>
      <c r="O100" s="26" t="s">
        <v>509</v>
      </c>
      <c r="P100" s="26" t="s">
        <v>8</v>
      </c>
      <c r="Q100" s="218" t="s">
        <v>284</v>
      </c>
      <c r="R100" s="26" t="s">
        <v>928</v>
      </c>
      <c r="S100" s="26" t="s">
        <v>9</v>
      </c>
      <c r="T100" s="28" t="s">
        <v>135</v>
      </c>
      <c r="U100" s="28" t="s">
        <v>292</v>
      </c>
    </row>
    <row r="101" spans="1:21" s="15" customFormat="1" ht="60" customHeight="1" x14ac:dyDescent="0.2">
      <c r="A101" s="104">
        <v>1</v>
      </c>
      <c r="B101" s="100" t="s">
        <v>1136</v>
      </c>
      <c r="C101" s="235" t="s">
        <v>1137</v>
      </c>
      <c r="D101" s="236" t="s">
        <v>701</v>
      </c>
      <c r="E101" s="226" t="s">
        <v>1135</v>
      </c>
      <c r="F101" s="226">
        <v>1196501496</v>
      </c>
      <c r="G101" s="237" t="s">
        <v>1132</v>
      </c>
      <c r="H101" s="238" t="s">
        <v>1153</v>
      </c>
      <c r="I101" s="239" t="s">
        <v>1154</v>
      </c>
      <c r="J101" s="245">
        <v>28</v>
      </c>
      <c r="K101" s="245">
        <v>28</v>
      </c>
      <c r="L101" s="240" t="s">
        <v>1138</v>
      </c>
      <c r="M101" s="241">
        <v>45383</v>
      </c>
      <c r="N101" s="226" t="s">
        <v>750</v>
      </c>
      <c r="O101" s="242" t="s">
        <v>1155</v>
      </c>
      <c r="P101" s="243" t="s">
        <v>1133</v>
      </c>
      <c r="Q101" s="226" t="s">
        <v>1047</v>
      </c>
      <c r="R101" s="226" t="s">
        <v>936</v>
      </c>
      <c r="S101" s="100" t="s">
        <v>1134</v>
      </c>
      <c r="T101" s="244">
        <v>45092</v>
      </c>
      <c r="U101" s="171" t="s">
        <v>160</v>
      </c>
    </row>
    <row r="102" spans="1:21" ht="60" customHeight="1" x14ac:dyDescent="0.2">
      <c r="A102" s="95"/>
      <c r="B102" s="153" t="s">
        <v>1151</v>
      </c>
      <c r="C102" s="153"/>
      <c r="D102" s="103"/>
      <c r="E102" s="103"/>
      <c r="F102" s="95"/>
      <c r="G102" s="81"/>
      <c r="H102" s="95"/>
      <c r="I102" s="219"/>
      <c r="J102" s="96"/>
      <c r="K102" s="96"/>
      <c r="L102" s="103"/>
      <c r="M102" s="96"/>
      <c r="N102" s="96"/>
      <c r="O102" s="77"/>
      <c r="P102" s="77"/>
      <c r="Q102" s="217"/>
      <c r="R102" s="152"/>
      <c r="S102" s="151"/>
      <c r="T102" s="151"/>
      <c r="U102" s="151"/>
    </row>
    <row r="103" spans="1:21" s="1" customFormat="1" ht="54.9" customHeight="1" thickBot="1" x14ac:dyDescent="0.25">
      <c r="A103" s="26"/>
      <c r="B103" s="26" t="s">
        <v>27</v>
      </c>
      <c r="C103" s="165" t="s">
        <v>354</v>
      </c>
      <c r="D103" s="26" t="s">
        <v>15</v>
      </c>
      <c r="E103" s="26" t="s">
        <v>3</v>
      </c>
      <c r="F103" s="165" t="s">
        <v>288</v>
      </c>
      <c r="G103" s="194"/>
      <c r="H103" s="195" t="s">
        <v>719</v>
      </c>
      <c r="I103" s="26" t="s">
        <v>284</v>
      </c>
      <c r="J103" s="27" t="s">
        <v>4</v>
      </c>
      <c r="K103" s="27" t="s">
        <v>1139</v>
      </c>
      <c r="L103" s="28" t="s">
        <v>419</v>
      </c>
      <c r="M103" s="28" t="s">
        <v>6</v>
      </c>
      <c r="N103" s="28" t="s">
        <v>289</v>
      </c>
      <c r="O103" s="26" t="s">
        <v>509</v>
      </c>
      <c r="P103" s="26" t="s">
        <v>8</v>
      </c>
      <c r="Q103" s="218" t="s">
        <v>284</v>
      </c>
      <c r="R103" s="26" t="s">
        <v>928</v>
      </c>
      <c r="S103" s="26" t="s">
        <v>9</v>
      </c>
      <c r="T103" s="28" t="s">
        <v>135</v>
      </c>
      <c r="U103" s="28" t="s">
        <v>292</v>
      </c>
    </row>
    <row r="104" spans="1:21" ht="60" customHeight="1" x14ac:dyDescent="0.2">
      <c r="A104" s="84">
        <v>1</v>
      </c>
      <c r="B104" s="40" t="s">
        <v>202</v>
      </c>
      <c r="C104" s="84" t="s">
        <v>204</v>
      </c>
      <c r="D104" s="9" t="s">
        <v>156</v>
      </c>
      <c r="E104" s="10" t="s">
        <v>159</v>
      </c>
      <c r="F104" s="41" t="s">
        <v>160</v>
      </c>
      <c r="G104" s="41" t="s">
        <v>104</v>
      </c>
      <c r="H104" s="42" t="s">
        <v>203</v>
      </c>
      <c r="I104" s="228" t="s">
        <v>999</v>
      </c>
      <c r="J104" s="43">
        <v>41</v>
      </c>
      <c r="K104" s="43">
        <v>41</v>
      </c>
      <c r="L104" s="44" t="s">
        <v>207</v>
      </c>
      <c r="M104" s="33">
        <v>41821</v>
      </c>
      <c r="N104" s="33" t="s">
        <v>309</v>
      </c>
      <c r="O104" s="47" t="s">
        <v>205</v>
      </c>
      <c r="P104" s="47" t="s">
        <v>148</v>
      </c>
      <c r="Q104" s="40" t="s">
        <v>1075</v>
      </c>
      <c r="R104" s="226">
        <v>3300064</v>
      </c>
      <c r="S104" s="47" t="s">
        <v>206</v>
      </c>
      <c r="T104" s="33">
        <v>41423</v>
      </c>
      <c r="U104" s="171" t="s">
        <v>160</v>
      </c>
    </row>
    <row r="105" spans="1:21" s="72" customFormat="1" ht="14.4" x14ac:dyDescent="0.2">
      <c r="A105" s="2"/>
      <c r="B105" s="16"/>
      <c r="C105" s="16"/>
      <c r="D105"/>
      <c r="E105" s="2"/>
      <c r="F105" s="2"/>
      <c r="G105" s="2"/>
      <c r="H105" s="7"/>
      <c r="I105" s="217"/>
      <c r="J105"/>
      <c r="K105"/>
      <c r="L105" s="12"/>
      <c r="M105" s="13"/>
      <c r="N105" s="13"/>
      <c r="O105" s="15"/>
      <c r="P105" s="15"/>
      <c r="Q105" s="16"/>
      <c r="R105" s="79"/>
      <c r="S105" s="15"/>
      <c r="T105" s="14"/>
      <c r="U105" s="14"/>
    </row>
    <row r="106" spans="1:21" ht="14.25" customHeight="1" x14ac:dyDescent="0.2">
      <c r="A106" s="68"/>
      <c r="B106" s="252" t="s">
        <v>290</v>
      </c>
      <c r="C106" s="252"/>
      <c r="D106" s="252"/>
      <c r="E106" s="69">
        <f>SUBTOTAL(3,A4:A104)</f>
        <v>97</v>
      </c>
      <c r="F106" s="70" t="s">
        <v>291</v>
      </c>
      <c r="G106" s="68"/>
      <c r="I106" s="248"/>
      <c r="J106" s="250">
        <f>SUBTOTAL(9,J4:J104)</f>
        <v>3961</v>
      </c>
      <c r="K106" s="247" t="s">
        <v>1157</v>
      </c>
      <c r="L106" s="249"/>
      <c r="M106" s="73"/>
      <c r="N106" s="73"/>
      <c r="R106" s="210"/>
      <c r="S106" s="74"/>
      <c r="T106" s="75"/>
      <c r="U106" s="75"/>
    </row>
    <row r="107" spans="1:21" ht="15.75" customHeight="1" x14ac:dyDescent="0.2">
      <c r="A107" s="39"/>
      <c r="B107" s="57"/>
      <c r="C107" s="57"/>
      <c r="D107" s="58"/>
      <c r="E107" s="59"/>
      <c r="F107" s="59"/>
      <c r="G107" s="59"/>
      <c r="H107" s="66"/>
      <c r="I107" s="220"/>
      <c r="J107" s="20"/>
      <c r="K107" s="20"/>
      <c r="L107" s="61"/>
      <c r="M107" s="62"/>
      <c r="N107" s="62"/>
      <c r="O107" s="63"/>
      <c r="P107" s="63"/>
      <c r="Q107" s="57"/>
      <c r="R107" s="59"/>
      <c r="S107" s="64"/>
      <c r="T107" s="62"/>
      <c r="U107" s="62"/>
    </row>
    <row r="108" spans="1:21" ht="21.75" customHeight="1" x14ac:dyDescent="0.2">
      <c r="A108" s="253" t="s">
        <v>348</v>
      </c>
      <c r="B108" s="253"/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52"/>
      <c r="U108" s="52"/>
    </row>
    <row r="109" spans="1:21" ht="15.75" customHeight="1" x14ac:dyDescent="0.2">
      <c r="A109" s="253"/>
      <c r="B109" s="253"/>
      <c r="C109" s="253"/>
      <c r="D109" s="253"/>
      <c r="E109" s="253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</row>
    <row r="110" spans="1:21" ht="15.75" customHeight="1" x14ac:dyDescent="0.2"/>
    <row r="111" spans="1:21" ht="14.4" x14ac:dyDescent="0.2">
      <c r="J111" s="72"/>
      <c r="K111" s="72"/>
    </row>
  </sheetData>
  <customSheetViews>
    <customSheetView guid="{7984BEFF-7A49-465E-9748-7423D105C002}" scale="69" showPageBreaks="1" fitToPage="1" printArea="1" view="pageBreakPreview" topLeftCell="A97">
      <selection activeCell="I103" sqref="I103"/>
      <rowBreaks count="3" manualBreakCount="3">
        <brk id="47" min="1" max="19" man="1"/>
        <brk id="60" min="1" max="19" man="1"/>
        <brk id="76" min="1" max="19" man="1"/>
      </rowBreaks>
      <pageMargins left="0.27559055118110237" right="0.19685039370078741" top="0.27559055118110237" bottom="0.27559055118110237" header="0" footer="0"/>
      <printOptions horizontalCentered="1"/>
      <pageSetup paperSize="9" scale="45" fitToHeight="0" orientation="landscape" horizontalDpi="150" verticalDpi="150" r:id="rId1"/>
      <headerFooter alignWithMargins="0">
        <oddFooter>&amp;C&amp;P / &amp;N</oddFooter>
      </headerFooter>
    </customSheetView>
  </customSheetViews>
  <mergeCells count="2">
    <mergeCell ref="B106:D106"/>
    <mergeCell ref="A108:S109"/>
  </mergeCells>
  <phoneticPr fontId="3"/>
  <dataValidations count="26">
    <dataValidation type="list" allowBlank="1" showInputMessage="1" showErrorMessage="1" sqref="G97">
      <formula1>#REF!</formula1>
    </dataValidation>
    <dataValidation type="list" allowBlank="1" showInputMessage="1" showErrorMessage="1" sqref="G107 G100:G101 G104 G4:G29">
      <formula1>#REF!</formula1>
    </dataValidation>
    <dataValidation type="list" allowBlank="1" showInputMessage="1" showErrorMessage="1" sqref="G52">
      <formula1>#REF!</formula1>
    </dataValidation>
    <dataValidation type="list" allowBlank="1" showInputMessage="1" showErrorMessage="1" sqref="G51">
      <formula1>#REF!</formula1>
    </dataValidation>
    <dataValidation type="list" allowBlank="1" showInputMessage="1" showErrorMessage="1" sqref="G65 G53 G57 G63 G48:G50">
      <formula1>#REF!</formula1>
    </dataValidation>
    <dataValidation type="list" allowBlank="1" showInputMessage="1" showErrorMessage="1" sqref="G46 G61:G62">
      <formula1>#REF!</formula1>
    </dataValidation>
    <dataValidation type="list" allowBlank="1" showInputMessage="1" showErrorMessage="1" sqref="G44 G47">
      <formula1>#REF!</formula1>
    </dataValidation>
    <dataValidation type="list" allowBlank="1" showInputMessage="1" showErrorMessage="1" sqref="G43 G45">
      <formula1>#REF!</formula1>
    </dataValidation>
    <dataValidation type="list" allowBlank="1" showInputMessage="1" showErrorMessage="1" sqref="G42 G54:G56">
      <formula1>#REF!</formula1>
    </dataValidation>
    <dataValidation type="list" allowBlank="1" showInputMessage="1" showErrorMessage="1" sqref="G32:G33 G40">
      <formula1>#REF!</formula1>
    </dataValidation>
    <dataValidation type="list" allowBlank="1" showInputMessage="1" showErrorMessage="1" sqref="G31">
      <formula1>#REF!</formula1>
    </dataValidation>
    <dataValidation type="list" allowBlank="1" showInputMessage="1" showErrorMessage="1" sqref="G30">
      <formula1>#REF!</formula1>
    </dataValidation>
    <dataValidation type="list" allowBlank="1" showInputMessage="1" showErrorMessage="1" sqref="G58:G60 G64 G66">
      <formula1>#REF!</formula1>
    </dataValidation>
    <dataValidation type="list" allowBlank="1" showInputMessage="1" showErrorMessage="1" sqref="G67">
      <formula1>#REF!</formula1>
    </dataValidation>
    <dataValidation type="list" allowBlank="1" showInputMessage="1" showErrorMessage="1" sqref="G68">
      <formula1>#REF!</formula1>
    </dataValidation>
    <dataValidation type="list" allowBlank="1" showInputMessage="1" showErrorMessage="1" sqref="G69 G84">
      <formula1>#REF!</formula1>
    </dataValidation>
    <dataValidation type="list" allowBlank="1" showInputMessage="1" showErrorMessage="1" sqref="G70">
      <formula1>#REF!</formula1>
    </dataValidation>
    <dataValidation type="list" allowBlank="1" showInputMessage="1" showErrorMessage="1" sqref="G71:G72">
      <formula1>#REF!</formula1>
    </dataValidation>
    <dataValidation type="list" allowBlank="1" showInputMessage="1" showErrorMessage="1" sqref="G73 G78">
      <formula1>#REF!</formula1>
    </dataValidation>
    <dataValidation type="list" allowBlank="1" showInputMessage="1" showErrorMessage="1" sqref="G74 G80:G83">
      <formula1>#REF!</formula1>
    </dataValidation>
    <dataValidation type="list" allowBlank="1" showInputMessage="1" showErrorMessage="1" sqref="G79 G98:G99 G87:G96 G75:G76">
      <formula1>#REF!</formula1>
    </dataValidation>
    <dataValidation type="list" allowBlank="1" showInputMessage="1" showErrorMessage="1" sqref="G34">
      <formula1>#REF!</formula1>
    </dataValidation>
    <dataValidation type="list" allowBlank="1" showInputMessage="1" showErrorMessage="1" sqref="G36">
      <formula1>#REF!</formula1>
    </dataValidation>
    <dataValidation type="list" allowBlank="1" showInputMessage="1" showErrorMessage="1" sqref="G37">
      <formula1>#REF!</formula1>
    </dataValidation>
    <dataValidation type="list" allowBlank="1" showInputMessage="1" showErrorMessage="1" sqref="G41">
      <formula1>#REF!</formula1>
    </dataValidation>
    <dataValidation type="list" allowBlank="1" showInputMessage="1" showErrorMessage="1" sqref="G35 G38:G39">
      <formula1>#REF!</formula1>
    </dataValidation>
  </dataValidations>
  <printOptions horizontalCentered="1"/>
  <pageMargins left="0.27559055118110237" right="0.19685039370078741" top="0.27559055118110237" bottom="0.27559055118110237" header="0" footer="0"/>
  <pageSetup paperSize="9" scale="51" fitToHeight="0" orientation="landscape" horizontalDpi="150" verticalDpi="150" r:id="rId2"/>
  <headerFooter alignWithMargins="0">
    <oddFooter>&amp;C&amp;P / &amp;N</oddFooter>
  </headerFooter>
  <rowBreaks count="1" manualBreakCount="1">
    <brk id="98" max="20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41"/>
  <sheetViews>
    <sheetView view="pageBreakPreview" zoomScale="70" zoomScaleNormal="10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14" sqref="D14"/>
    </sheetView>
  </sheetViews>
  <sheetFormatPr defaultRowHeight="13.2" x14ac:dyDescent="0.2"/>
  <cols>
    <col min="1" max="1" width="9.33203125" style="85" customWidth="1"/>
    <col min="2" max="2" width="4.44140625" style="2" customWidth="1"/>
    <col min="3" max="3" width="22.77734375" style="16" customWidth="1"/>
    <col min="4" max="4" width="11.21875" style="16" customWidth="1"/>
    <col min="5" max="5" width="7.77734375" customWidth="1"/>
    <col min="6" max="6" width="13.21875" style="2" customWidth="1"/>
    <col min="7" max="7" width="10.21875" style="2" customWidth="1"/>
    <col min="8" max="8" width="10.77734375" style="7" customWidth="1"/>
    <col min="9" max="9" width="20.33203125" style="7" customWidth="1"/>
    <col min="10" max="10" width="13.21875" style="21" customWidth="1"/>
    <col min="11" max="11" width="6.6640625" style="12" customWidth="1"/>
    <col min="12" max="12" width="12.109375" style="7" customWidth="1"/>
    <col min="13" max="14" width="10.33203125" style="15" customWidth="1"/>
    <col min="15" max="15" width="19.6640625" style="15" customWidth="1"/>
    <col min="16" max="16" width="11" style="14" customWidth="1"/>
    <col min="17" max="17" width="15.33203125" customWidth="1"/>
    <col min="18" max="18" width="12" customWidth="1"/>
    <col min="19" max="19" width="11.44140625" customWidth="1"/>
    <col min="20" max="20" width="23.33203125" customWidth="1"/>
    <col min="21" max="22" width="14.33203125" customWidth="1"/>
    <col min="23" max="23" width="25.77734375" customWidth="1"/>
  </cols>
  <sheetData>
    <row r="1" spans="1:29" ht="34.5" customHeight="1" x14ac:dyDescent="0.3">
      <c r="B1" s="6"/>
      <c r="C1" s="17" t="s">
        <v>518</v>
      </c>
      <c r="D1" s="17"/>
      <c r="H1" s="2"/>
      <c r="J1" s="79"/>
      <c r="K1"/>
      <c r="L1" s="12"/>
      <c r="M1" s="13"/>
      <c r="N1" s="13"/>
      <c r="P1" s="15"/>
      <c r="Q1" s="15"/>
      <c r="R1" s="14"/>
      <c r="S1" s="14"/>
      <c r="T1" s="144" t="str">
        <f>'開設済登録施設 【H31.4.1】'!T1</f>
        <v>（平成３１年４月１日現在）</v>
      </c>
      <c r="U1" s="21"/>
      <c r="V1" s="21"/>
      <c r="W1" s="2"/>
    </row>
    <row r="2" spans="1:29" ht="31.5" customHeight="1" x14ac:dyDescent="0.2">
      <c r="C2" s="56" t="s">
        <v>355</v>
      </c>
      <c r="H2" s="2"/>
      <c r="J2" s="79"/>
      <c r="K2"/>
      <c r="L2" s="12"/>
      <c r="M2" s="13"/>
      <c r="N2" s="77"/>
      <c r="P2" s="15"/>
      <c r="Q2" s="15"/>
      <c r="R2" s="14"/>
      <c r="S2" s="14"/>
      <c r="T2" s="2"/>
      <c r="U2" s="21"/>
      <c r="V2" s="21"/>
      <c r="W2" s="15"/>
    </row>
    <row r="3" spans="1:29" s="1" customFormat="1" ht="54.9" customHeight="1" thickBot="1" x14ac:dyDescent="0.25">
      <c r="A3" s="4" t="s">
        <v>195</v>
      </c>
      <c r="B3" s="26" t="s">
        <v>2</v>
      </c>
      <c r="C3" s="26" t="s">
        <v>27</v>
      </c>
      <c r="D3" s="26" t="s">
        <v>354</v>
      </c>
      <c r="E3" s="192" t="s">
        <v>15</v>
      </c>
      <c r="F3" s="26" t="s">
        <v>3</v>
      </c>
      <c r="G3" s="192" t="s">
        <v>288</v>
      </c>
      <c r="H3" s="254" t="s">
        <v>0</v>
      </c>
      <c r="I3" s="255"/>
      <c r="J3" s="26" t="s">
        <v>284</v>
      </c>
      <c r="K3" s="27" t="s">
        <v>4</v>
      </c>
      <c r="L3" s="28" t="s">
        <v>5</v>
      </c>
      <c r="M3" s="28" t="s">
        <v>295</v>
      </c>
      <c r="N3" s="28" t="s">
        <v>289</v>
      </c>
      <c r="O3" s="26" t="s">
        <v>7</v>
      </c>
      <c r="P3" s="26" t="s">
        <v>8</v>
      </c>
      <c r="Q3" s="26" t="s">
        <v>9</v>
      </c>
      <c r="R3" s="28" t="s">
        <v>135</v>
      </c>
      <c r="S3" s="28" t="s">
        <v>292</v>
      </c>
      <c r="T3" s="28" t="s">
        <v>10</v>
      </c>
      <c r="U3" s="29" t="s">
        <v>16</v>
      </c>
      <c r="V3" s="29" t="s">
        <v>14</v>
      </c>
      <c r="W3" s="102" t="s">
        <v>364</v>
      </c>
    </row>
    <row r="4" spans="1:29" ht="70.2" customHeight="1" thickBot="1" x14ac:dyDescent="0.25">
      <c r="A4" s="85" t="s">
        <v>695</v>
      </c>
      <c r="B4" s="167">
        <v>1</v>
      </c>
      <c r="C4" s="173" t="s">
        <v>665</v>
      </c>
      <c r="D4" s="166" t="s">
        <v>666</v>
      </c>
      <c r="E4" s="174" t="s">
        <v>156</v>
      </c>
      <c r="F4" s="167" t="s">
        <v>159</v>
      </c>
      <c r="G4" s="167" t="s">
        <v>412</v>
      </c>
      <c r="H4" s="168" t="s">
        <v>11</v>
      </c>
      <c r="I4" s="183" t="s">
        <v>668</v>
      </c>
      <c r="J4" s="167" t="s">
        <v>669</v>
      </c>
      <c r="K4" s="169">
        <v>80</v>
      </c>
      <c r="L4" s="167" t="s">
        <v>670</v>
      </c>
      <c r="M4" s="159" t="s">
        <v>694</v>
      </c>
      <c r="N4" s="159" t="s">
        <v>694</v>
      </c>
      <c r="O4" s="189" t="s">
        <v>673</v>
      </c>
      <c r="P4" s="179" t="s">
        <v>674</v>
      </c>
      <c r="Q4" s="181" t="s">
        <v>675</v>
      </c>
      <c r="R4" s="178">
        <v>43278</v>
      </c>
      <c r="S4" s="171"/>
      <c r="T4" s="182"/>
      <c r="U4" s="84" t="s">
        <v>585</v>
      </c>
      <c r="V4" s="84"/>
      <c r="W4" s="82"/>
      <c r="X4" s="146"/>
      <c r="AB4" s="19"/>
      <c r="AC4" s="19"/>
    </row>
    <row r="5" spans="1:29" ht="70.2" customHeight="1" x14ac:dyDescent="0.2">
      <c r="B5" s="256" t="s">
        <v>494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W5" s="93"/>
    </row>
    <row r="6" spans="1:29" ht="70.2" customHeight="1" x14ac:dyDescent="0.2">
      <c r="B6" s="193"/>
      <c r="C6" s="193"/>
      <c r="D6" s="193"/>
      <c r="E6" s="193"/>
      <c r="F6" s="193"/>
      <c r="G6" s="193"/>
      <c r="H6" s="193"/>
      <c r="I6" s="193"/>
      <c r="J6" s="80"/>
      <c r="K6" s="193"/>
      <c r="L6" s="193"/>
      <c r="M6" s="193"/>
      <c r="N6" s="193"/>
      <c r="O6" s="193"/>
      <c r="P6" s="193"/>
      <c r="W6" s="18"/>
    </row>
    <row r="7" spans="1:29" ht="15.6" x14ac:dyDescent="0.2">
      <c r="B7" s="193"/>
      <c r="C7" s="193"/>
      <c r="D7" s="193"/>
      <c r="E7" s="193"/>
      <c r="F7" s="193"/>
      <c r="G7" s="193"/>
      <c r="H7" s="193"/>
      <c r="I7" s="193"/>
      <c r="J7" s="80"/>
      <c r="K7" s="193"/>
      <c r="L7" s="193"/>
      <c r="M7" s="193"/>
      <c r="N7" s="193"/>
      <c r="O7" s="193"/>
      <c r="P7" s="193"/>
      <c r="W7" s="18"/>
    </row>
    <row r="8" spans="1:29" ht="15.6" x14ac:dyDescent="0.2">
      <c r="B8" s="193"/>
      <c r="C8" s="193"/>
      <c r="D8" s="193"/>
      <c r="E8" s="193"/>
      <c r="F8" s="193"/>
      <c r="G8" s="193"/>
      <c r="H8" s="193"/>
      <c r="I8" s="193"/>
      <c r="J8" s="80"/>
      <c r="K8" s="193"/>
      <c r="L8" s="193"/>
      <c r="M8" s="193"/>
      <c r="N8" s="193"/>
      <c r="O8" s="193"/>
      <c r="P8" s="193"/>
      <c r="W8" s="18"/>
    </row>
    <row r="9" spans="1:29" ht="15.6" x14ac:dyDescent="0.2">
      <c r="B9" s="193"/>
      <c r="C9" s="193"/>
      <c r="D9" s="193"/>
      <c r="E9" s="193"/>
      <c r="F9" s="193"/>
      <c r="G9" s="193"/>
      <c r="H9" s="193"/>
      <c r="I9" s="193"/>
      <c r="J9" s="80"/>
      <c r="K9" s="193"/>
      <c r="L9" s="193"/>
      <c r="M9" s="193"/>
      <c r="N9" s="193"/>
      <c r="O9" s="193"/>
      <c r="P9" s="193"/>
      <c r="W9" s="18"/>
    </row>
    <row r="10" spans="1:29" ht="39.6" x14ac:dyDescent="0.2">
      <c r="W10" s="18" t="s">
        <v>366</v>
      </c>
    </row>
    <row r="11" spans="1:29" x14ac:dyDescent="0.2">
      <c r="W11" s="18"/>
    </row>
    <row r="12" spans="1:29" x14ac:dyDescent="0.2">
      <c r="W12" s="18"/>
    </row>
    <row r="13" spans="1:29" x14ac:dyDescent="0.2">
      <c r="W13" s="18"/>
    </row>
    <row r="14" spans="1:29" x14ac:dyDescent="0.2">
      <c r="W14" s="24"/>
    </row>
    <row r="15" spans="1:29" x14ac:dyDescent="0.2">
      <c r="Q15" s="2"/>
      <c r="W15" s="18"/>
    </row>
    <row r="16" spans="1:29" x14ac:dyDescent="0.2">
      <c r="Q16" s="2"/>
      <c r="W16" s="18"/>
    </row>
    <row r="17" spans="17:23" x14ac:dyDescent="0.2">
      <c r="Q17" s="2"/>
      <c r="W17" s="18"/>
    </row>
    <row r="18" spans="17:23" x14ac:dyDescent="0.2">
      <c r="Q18" s="2"/>
      <c r="W18" s="18"/>
    </row>
    <row r="19" spans="17:23" x14ac:dyDescent="0.2">
      <c r="Q19" s="2"/>
      <c r="W19" s="18"/>
    </row>
    <row r="20" spans="17:23" x14ac:dyDescent="0.2">
      <c r="Q20" s="2"/>
      <c r="W20" s="18"/>
    </row>
    <row r="21" spans="17:23" ht="26.4" x14ac:dyDescent="0.2">
      <c r="Q21" s="2"/>
      <c r="W21" s="18" t="s">
        <v>365</v>
      </c>
    </row>
    <row r="22" spans="17:23" ht="171.6" x14ac:dyDescent="0.2">
      <c r="Q22" s="2"/>
      <c r="W22" s="18" t="s">
        <v>368</v>
      </c>
    </row>
    <row r="23" spans="17:23" x14ac:dyDescent="0.2">
      <c r="Q23" s="2"/>
      <c r="W23" s="82"/>
    </row>
    <row r="24" spans="17:23" ht="15.6" x14ac:dyDescent="0.2">
      <c r="Q24" s="2"/>
      <c r="W24" s="76"/>
    </row>
    <row r="25" spans="17:23" x14ac:dyDescent="0.2">
      <c r="Q25" s="2"/>
      <c r="W25" s="15"/>
    </row>
    <row r="26" spans="17:23" x14ac:dyDescent="0.2">
      <c r="Q26" s="2"/>
      <c r="W26" s="18"/>
    </row>
    <row r="27" spans="17:23" x14ac:dyDescent="0.2">
      <c r="Q27" s="2"/>
      <c r="T27" s="6" t="s">
        <v>11</v>
      </c>
      <c r="W27" s="2"/>
    </row>
    <row r="28" spans="17:23" ht="14.4" x14ac:dyDescent="0.2">
      <c r="Q28" s="2"/>
      <c r="T28" s="6" t="s">
        <v>12</v>
      </c>
      <c r="W28" s="68"/>
    </row>
    <row r="29" spans="17:23" x14ac:dyDescent="0.2">
      <c r="Q29" s="2"/>
      <c r="T29" s="6" t="s">
        <v>19</v>
      </c>
      <c r="W29" s="65"/>
    </row>
    <row r="30" spans="17:23" ht="16.2" x14ac:dyDescent="0.2">
      <c r="Q30" s="2"/>
      <c r="T30" s="6" t="s">
        <v>13</v>
      </c>
      <c r="W30" s="51"/>
    </row>
    <row r="31" spans="17:23" x14ac:dyDescent="0.2">
      <c r="Q31" s="2"/>
      <c r="T31" s="6" t="s">
        <v>21</v>
      </c>
      <c r="W31" s="2"/>
    </row>
    <row r="32" spans="17:23" x14ac:dyDescent="0.2">
      <c r="Q32" s="2"/>
      <c r="T32" s="2" t="s">
        <v>22</v>
      </c>
      <c r="W32" s="2"/>
    </row>
    <row r="33" spans="17:23" x14ac:dyDescent="0.2">
      <c r="Q33" s="2"/>
      <c r="T33" s="2" t="s">
        <v>23</v>
      </c>
      <c r="W33" s="2"/>
    </row>
    <row r="34" spans="17:23" x14ac:dyDescent="0.2">
      <c r="Q34" s="2"/>
      <c r="T34" s="2" t="s">
        <v>24</v>
      </c>
    </row>
    <row r="35" spans="17:23" x14ac:dyDescent="0.2">
      <c r="Q35" s="2"/>
      <c r="T35" s="2" t="s">
        <v>25</v>
      </c>
    </row>
    <row r="36" spans="17:23" x14ac:dyDescent="0.2">
      <c r="Q36" s="2"/>
      <c r="T36" s="2" t="s">
        <v>26</v>
      </c>
    </row>
    <row r="37" spans="17:23" x14ac:dyDescent="0.2">
      <c r="Q37" s="2"/>
    </row>
    <row r="38" spans="17:23" x14ac:dyDescent="0.2">
      <c r="Q38" s="2"/>
    </row>
    <row r="39" spans="17:23" x14ac:dyDescent="0.2">
      <c r="Q39" s="2"/>
    </row>
    <row r="40" spans="17:23" x14ac:dyDescent="0.2">
      <c r="Q40" s="2"/>
    </row>
    <row r="41" spans="17:23" x14ac:dyDescent="0.2">
      <c r="Q41" s="2"/>
    </row>
  </sheetData>
  <autoFilter ref="A3:V5">
    <filterColumn colId="7" showButton="0"/>
  </autoFilter>
  <customSheetViews>
    <customSheetView guid="{7984BEFF-7A49-465E-9748-7423D105C002}" scale="70" showPageBreaks="1" fitToPage="1" printArea="1" showAutoFilter="1" state="hidden" view="pageBreakPreview">
      <pane xSplit="3" ySplit="3" topLeftCell="D4" activePane="bottomRight" state="frozen"/>
      <selection pane="bottomRight" activeCell="D14" sqref="D14"/>
      <pageMargins left="0.27559055118110237" right="0.19685039370078741" top="0.74803149606299213" bottom="0.27559055118110237" header="0" footer="0"/>
      <printOptions horizontalCentered="1"/>
      <pageSetup paperSize="9" scale="59" fitToHeight="0" orientation="landscape" r:id="rId1"/>
      <headerFooter alignWithMargins="0"/>
      <autoFilter ref="A3:V5">
        <filterColumn colId="7" showButton="0"/>
      </autoFilter>
    </customSheetView>
  </customSheetViews>
  <mergeCells count="2">
    <mergeCell ref="H3:I3"/>
    <mergeCell ref="B5:Q5"/>
  </mergeCells>
  <phoneticPr fontId="3"/>
  <dataValidations count="1">
    <dataValidation type="list" allowBlank="1" showInputMessage="1" showErrorMessage="1" sqref="H4">
      <formula1>$T$29:$T$38</formula1>
    </dataValidation>
  </dataValidations>
  <printOptions horizontalCentered="1"/>
  <pageMargins left="0.27559055118110237" right="0.19685039370078741" top="0.74803149606299213" bottom="0.27559055118110237" header="0" footer="0"/>
  <pageSetup paperSize="9" scale="59" fitToHeight="0" orientation="landscape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75"/>
  <sheetViews>
    <sheetView view="pageBreakPreview" zoomScale="70" zoomScaleNormal="100" zoomScaleSheetLayoutView="70" workbookViewId="0">
      <pane xSplit="3" ySplit="3" topLeftCell="H59" activePane="bottomRight" state="frozen"/>
      <selection pane="topRight" activeCell="D1" sqref="D1"/>
      <selection pane="bottomLeft" activeCell="A4" sqref="A4"/>
      <selection pane="bottomRight" activeCell="U37" sqref="U37"/>
    </sheetView>
  </sheetViews>
  <sheetFormatPr defaultRowHeight="13.2" x14ac:dyDescent="0.2"/>
  <cols>
    <col min="1" max="1" width="8.109375" customWidth="1"/>
    <col min="2" max="2" width="4.44140625" style="2" customWidth="1"/>
    <col min="3" max="3" width="22.77734375" style="16" customWidth="1"/>
    <col min="4" max="4" width="11.77734375" style="16" customWidth="1"/>
    <col min="5" max="5" width="7.77734375" customWidth="1"/>
    <col min="6" max="6" width="14.88671875" style="2" customWidth="1"/>
    <col min="7" max="7" width="14" style="2" customWidth="1"/>
    <col min="8" max="8" width="8.109375" style="2" customWidth="1"/>
    <col min="9" max="9" width="20.44140625" style="7" customWidth="1"/>
    <col min="10" max="10" width="12.44140625" style="7" customWidth="1"/>
    <col min="11" max="11" width="6.21875" customWidth="1"/>
    <col min="12" max="12" width="9.109375" style="12" customWidth="1"/>
    <col min="13" max="14" width="9.33203125" style="13" customWidth="1"/>
    <col min="15" max="15" width="23.77734375" style="15" customWidth="1"/>
    <col min="16" max="16" width="10.33203125" style="15" customWidth="1"/>
    <col min="17" max="17" width="13.109375" style="15" customWidth="1"/>
    <col min="18" max="18" width="11" style="14" customWidth="1"/>
    <col min="19" max="19" width="12" style="14" customWidth="1"/>
    <col min="20" max="20" width="25.77734375" customWidth="1"/>
    <col min="21" max="21" width="15.6640625" style="21" customWidth="1"/>
    <col min="22" max="22" width="15.6640625" style="21" bestFit="1" customWidth="1"/>
    <col min="23" max="24" width="25.77734375" customWidth="1"/>
    <col min="26" max="26" width="20.33203125" customWidth="1"/>
    <col min="29" max="29" width="13.77734375" bestFit="1" customWidth="1"/>
  </cols>
  <sheetData>
    <row r="1" spans="1:29" ht="42.75" customHeight="1" x14ac:dyDescent="0.3">
      <c r="B1" s="6"/>
      <c r="C1" s="17" t="s">
        <v>517</v>
      </c>
      <c r="D1" s="17"/>
      <c r="T1" s="144" t="s">
        <v>692</v>
      </c>
      <c r="W1" s="2"/>
      <c r="X1" s="2"/>
    </row>
    <row r="2" spans="1:29" ht="34.5" customHeight="1" x14ac:dyDescent="0.2">
      <c r="C2" s="56" t="s">
        <v>347</v>
      </c>
      <c r="D2" s="56"/>
      <c r="F2"/>
      <c r="G2" s="95"/>
      <c r="H2" s="81"/>
      <c r="I2" s="2"/>
      <c r="K2" s="7"/>
      <c r="L2"/>
      <c r="M2" s="7"/>
      <c r="N2" s="96"/>
      <c r="O2" s="13"/>
      <c r="P2" s="77"/>
      <c r="R2" s="15"/>
      <c r="S2" s="97"/>
      <c r="T2" s="15"/>
      <c r="U2" s="143" t="s">
        <v>511</v>
      </c>
      <c r="V2" s="2"/>
      <c r="W2" s="15"/>
      <c r="X2" s="15"/>
      <c r="Y2" s="21"/>
      <c r="Z2" s="21"/>
    </row>
    <row r="3" spans="1:29" s="1" customFormat="1" ht="54.9" customHeight="1" thickBot="1" x14ac:dyDescent="0.25">
      <c r="A3" s="4" t="s">
        <v>195</v>
      </c>
      <c r="B3" s="26" t="s">
        <v>2</v>
      </c>
      <c r="C3" s="26" t="s">
        <v>27</v>
      </c>
      <c r="D3" s="98" t="s">
        <v>354</v>
      </c>
      <c r="E3" s="26" t="s">
        <v>15</v>
      </c>
      <c r="F3" s="26" t="s">
        <v>3</v>
      </c>
      <c r="G3" s="83" t="s">
        <v>288</v>
      </c>
      <c r="H3" s="254" t="s">
        <v>0</v>
      </c>
      <c r="I3" s="255"/>
      <c r="J3" s="26" t="s">
        <v>284</v>
      </c>
      <c r="K3" s="27" t="s">
        <v>4</v>
      </c>
      <c r="L3" s="28" t="s">
        <v>419</v>
      </c>
      <c r="M3" s="28" t="s">
        <v>6</v>
      </c>
      <c r="N3" s="28" t="s">
        <v>289</v>
      </c>
      <c r="O3" s="26" t="s">
        <v>509</v>
      </c>
      <c r="P3" s="26" t="s">
        <v>8</v>
      </c>
      <c r="Q3" s="26" t="s">
        <v>9</v>
      </c>
      <c r="R3" s="28" t="s">
        <v>135</v>
      </c>
      <c r="S3" s="28" t="s">
        <v>292</v>
      </c>
      <c r="T3" s="28" t="s">
        <v>10</v>
      </c>
      <c r="U3" s="29" t="s">
        <v>16</v>
      </c>
      <c r="V3" s="29" t="s">
        <v>14</v>
      </c>
      <c r="W3" s="136" t="s">
        <v>364</v>
      </c>
      <c r="X3" s="141" t="s">
        <v>510</v>
      </c>
      <c r="Z3" s="3" t="s">
        <v>358</v>
      </c>
      <c r="AB3" s="3"/>
      <c r="AC3" s="3" t="s">
        <v>655</v>
      </c>
    </row>
    <row r="4" spans="1:29" s="103" customFormat="1" ht="79.5" customHeight="1" x14ac:dyDescent="0.2">
      <c r="B4" s="84">
        <v>1</v>
      </c>
      <c r="C4" s="100" t="s">
        <v>67</v>
      </c>
      <c r="D4" s="104" t="s">
        <v>248</v>
      </c>
      <c r="E4" s="101" t="s">
        <v>156</v>
      </c>
      <c r="F4" s="10" t="s">
        <v>159</v>
      </c>
      <c r="G4" s="41" t="s">
        <v>160</v>
      </c>
      <c r="H4" s="41" t="s">
        <v>100</v>
      </c>
      <c r="I4" s="105" t="s">
        <v>112</v>
      </c>
      <c r="J4" s="10" t="s">
        <v>263</v>
      </c>
      <c r="K4" s="43">
        <v>15</v>
      </c>
      <c r="L4" s="45" t="s">
        <v>161</v>
      </c>
      <c r="M4" s="33" t="s">
        <v>136</v>
      </c>
      <c r="N4" s="33">
        <v>42095</v>
      </c>
      <c r="O4" s="47" t="s">
        <v>162</v>
      </c>
      <c r="P4" s="47" t="s">
        <v>137</v>
      </c>
      <c r="Q4" s="48" t="s">
        <v>163</v>
      </c>
      <c r="R4" s="33">
        <v>40996</v>
      </c>
      <c r="S4" s="78"/>
      <c r="T4" s="106"/>
      <c r="U4" s="118" t="s">
        <v>551</v>
      </c>
      <c r="V4" s="84" t="s">
        <v>28</v>
      </c>
      <c r="W4" s="137"/>
      <c r="X4" s="82"/>
      <c r="Y4" s="22" t="s">
        <v>18</v>
      </c>
      <c r="Z4" s="107"/>
      <c r="AB4" s="19" t="str">
        <f t="shared" ref="AB4:AB65" si="0">LEFT(U4,3)</f>
        <v>336</v>
      </c>
      <c r="AC4" s="107"/>
    </row>
    <row r="5" spans="1:29" s="103" customFormat="1" ht="79.5" customHeight="1" x14ac:dyDescent="0.2">
      <c r="B5" s="84">
        <v>2</v>
      </c>
      <c r="C5" s="40" t="s">
        <v>407</v>
      </c>
      <c r="D5" s="84" t="s">
        <v>247</v>
      </c>
      <c r="E5" s="9" t="s">
        <v>156</v>
      </c>
      <c r="F5" s="10" t="s">
        <v>159</v>
      </c>
      <c r="G5" s="41" t="s">
        <v>160</v>
      </c>
      <c r="H5" s="41" t="s">
        <v>100</v>
      </c>
      <c r="I5" s="42" t="s">
        <v>111</v>
      </c>
      <c r="J5" s="10" t="s">
        <v>262</v>
      </c>
      <c r="K5" s="43">
        <v>17</v>
      </c>
      <c r="L5" s="44" t="s">
        <v>158</v>
      </c>
      <c r="M5" s="33" t="s">
        <v>136</v>
      </c>
      <c r="N5" s="33">
        <v>42095</v>
      </c>
      <c r="O5" s="47" t="s">
        <v>157</v>
      </c>
      <c r="P5" s="47" t="s">
        <v>137</v>
      </c>
      <c r="Q5" s="49" t="s">
        <v>661</v>
      </c>
      <c r="R5" s="33">
        <v>40996</v>
      </c>
      <c r="S5" s="33"/>
      <c r="T5" s="82"/>
      <c r="U5" s="118" t="s">
        <v>552</v>
      </c>
      <c r="V5" s="84" t="s">
        <v>66</v>
      </c>
      <c r="W5" s="138"/>
      <c r="X5" s="82"/>
      <c r="Y5" s="22" t="s">
        <v>17</v>
      </c>
      <c r="Z5" s="108"/>
      <c r="AA5" s="122" t="s">
        <v>422</v>
      </c>
      <c r="AB5" s="19" t="str">
        <f t="shared" si="0"/>
        <v>336</v>
      </c>
      <c r="AC5" s="107"/>
    </row>
    <row r="6" spans="1:29" s="103" customFormat="1" ht="79.5" customHeight="1" x14ac:dyDescent="0.2">
      <c r="B6" s="84">
        <v>3</v>
      </c>
      <c r="C6" s="40" t="s">
        <v>69</v>
      </c>
      <c r="D6" s="84" t="s">
        <v>250</v>
      </c>
      <c r="E6" s="9" t="s">
        <v>156</v>
      </c>
      <c r="F6" s="10" t="s">
        <v>159</v>
      </c>
      <c r="G6" s="41" t="s">
        <v>160</v>
      </c>
      <c r="H6" s="41" t="s">
        <v>102</v>
      </c>
      <c r="I6" s="42" t="s">
        <v>113</v>
      </c>
      <c r="J6" s="10" t="s">
        <v>691</v>
      </c>
      <c r="K6" s="43">
        <v>28</v>
      </c>
      <c r="L6" s="44" t="s">
        <v>167</v>
      </c>
      <c r="M6" s="33" t="s">
        <v>136</v>
      </c>
      <c r="N6" s="33">
        <v>42095</v>
      </c>
      <c r="O6" s="35" t="s">
        <v>690</v>
      </c>
      <c r="P6" s="47" t="s">
        <v>139</v>
      </c>
      <c r="Q6" s="164" t="s">
        <v>166</v>
      </c>
      <c r="R6" s="33">
        <v>41009</v>
      </c>
      <c r="S6" s="33"/>
      <c r="T6" s="82"/>
      <c r="U6" s="118" t="s">
        <v>553</v>
      </c>
      <c r="V6" s="84" t="s">
        <v>30</v>
      </c>
      <c r="W6" s="138"/>
      <c r="X6" s="82"/>
      <c r="Y6" s="22" t="s">
        <v>20</v>
      </c>
      <c r="Z6" s="107"/>
      <c r="AB6" s="19" t="str">
        <f t="shared" si="0"/>
        <v>331</v>
      </c>
      <c r="AC6" s="107"/>
    </row>
    <row r="7" spans="1:29" s="103" customFormat="1" ht="79.5" customHeight="1" x14ac:dyDescent="0.2">
      <c r="B7" s="84">
        <v>4</v>
      </c>
      <c r="C7" s="40" t="s">
        <v>72</v>
      </c>
      <c r="D7" s="84" t="s">
        <v>253</v>
      </c>
      <c r="E7" s="9" t="s">
        <v>156</v>
      </c>
      <c r="F7" s="10" t="s">
        <v>1</v>
      </c>
      <c r="G7" s="41">
        <v>1176509998</v>
      </c>
      <c r="H7" s="41" t="s">
        <v>103</v>
      </c>
      <c r="I7" s="42" t="s">
        <v>114</v>
      </c>
      <c r="J7" s="10" t="s">
        <v>267</v>
      </c>
      <c r="K7" s="43">
        <v>32</v>
      </c>
      <c r="L7" s="44" t="s">
        <v>173</v>
      </c>
      <c r="M7" s="33">
        <v>40969</v>
      </c>
      <c r="N7" s="33">
        <v>40969</v>
      </c>
      <c r="O7" s="47" t="s">
        <v>172</v>
      </c>
      <c r="P7" s="47" t="s">
        <v>140</v>
      </c>
      <c r="Q7" s="49" t="s">
        <v>660</v>
      </c>
      <c r="R7" s="33">
        <v>40969</v>
      </c>
      <c r="S7" s="33"/>
      <c r="T7" s="82"/>
      <c r="U7" s="118" t="s">
        <v>554</v>
      </c>
      <c r="V7" s="33" t="s">
        <v>33</v>
      </c>
      <c r="W7" s="138" t="s">
        <v>473</v>
      </c>
      <c r="X7" s="82"/>
      <c r="Y7" s="22" t="s">
        <v>23</v>
      </c>
      <c r="Z7" s="107"/>
      <c r="AB7" s="19" t="str">
        <f t="shared" si="0"/>
        <v>337</v>
      </c>
      <c r="AC7" s="107"/>
    </row>
    <row r="8" spans="1:29" s="109" customFormat="1" ht="79.5" customHeight="1" x14ac:dyDescent="0.2">
      <c r="B8" s="84">
        <v>5</v>
      </c>
      <c r="C8" s="40" t="s">
        <v>68</v>
      </c>
      <c r="D8" s="84" t="s">
        <v>249</v>
      </c>
      <c r="E8" s="9" t="s">
        <v>156</v>
      </c>
      <c r="F8" s="10" t="s">
        <v>159</v>
      </c>
      <c r="G8" s="41" t="s">
        <v>160</v>
      </c>
      <c r="H8" s="41" t="s">
        <v>101</v>
      </c>
      <c r="I8" s="94" t="s">
        <v>611</v>
      </c>
      <c r="J8" s="10" t="s">
        <v>264</v>
      </c>
      <c r="K8" s="43">
        <v>50</v>
      </c>
      <c r="L8" s="44" t="s">
        <v>165</v>
      </c>
      <c r="M8" s="33">
        <v>41306</v>
      </c>
      <c r="N8" s="33">
        <v>42095</v>
      </c>
      <c r="O8" s="47" t="s">
        <v>612</v>
      </c>
      <c r="P8" s="47" t="s">
        <v>138</v>
      </c>
      <c r="Q8" s="48" t="s">
        <v>164</v>
      </c>
      <c r="R8" s="33">
        <v>41005</v>
      </c>
      <c r="S8" s="33"/>
      <c r="T8" s="82"/>
      <c r="U8" s="118" t="s">
        <v>555</v>
      </c>
      <c r="V8" s="84" t="s">
        <v>29</v>
      </c>
      <c r="W8" s="138"/>
      <c r="X8" s="82"/>
      <c r="Y8" s="22" t="s">
        <v>19</v>
      </c>
      <c r="Z8" s="107"/>
      <c r="AA8" s="103"/>
      <c r="AB8" s="19" t="str">
        <f t="shared" si="0"/>
        <v>336</v>
      </c>
      <c r="AC8" s="111"/>
    </row>
    <row r="9" spans="1:29" s="109" customFormat="1" ht="79.5" customHeight="1" x14ac:dyDescent="0.2">
      <c r="B9" s="84">
        <v>6</v>
      </c>
      <c r="C9" s="40" t="s">
        <v>70</v>
      </c>
      <c r="D9" s="84" t="s">
        <v>251</v>
      </c>
      <c r="E9" s="9" t="s">
        <v>156</v>
      </c>
      <c r="F9" s="10" t="s">
        <v>1</v>
      </c>
      <c r="G9" s="41">
        <v>1176508990</v>
      </c>
      <c r="H9" s="41" t="s">
        <v>103</v>
      </c>
      <c r="I9" s="42" t="s">
        <v>133</v>
      </c>
      <c r="J9" s="10" t="s">
        <v>265</v>
      </c>
      <c r="K9" s="43">
        <v>50</v>
      </c>
      <c r="L9" s="44" t="s">
        <v>169</v>
      </c>
      <c r="M9" s="33">
        <v>40544</v>
      </c>
      <c r="N9" s="33">
        <v>40544</v>
      </c>
      <c r="O9" s="47" t="s">
        <v>168</v>
      </c>
      <c r="P9" s="47" t="s">
        <v>140</v>
      </c>
      <c r="Q9" s="49" t="s">
        <v>660</v>
      </c>
      <c r="R9" s="33">
        <v>41000</v>
      </c>
      <c r="S9" s="33"/>
      <c r="T9" s="82"/>
      <c r="U9" s="118" t="s">
        <v>556</v>
      </c>
      <c r="V9" s="84" t="s">
        <v>31</v>
      </c>
      <c r="W9" s="138" t="s">
        <v>471</v>
      </c>
      <c r="X9" s="82"/>
      <c r="Y9" s="22" t="s">
        <v>21</v>
      </c>
      <c r="Z9" s="110"/>
      <c r="AB9" s="19" t="str">
        <f t="shared" si="0"/>
        <v>337</v>
      </c>
      <c r="AC9" s="111"/>
    </row>
    <row r="10" spans="1:29" s="103" customFormat="1" ht="79.5" customHeight="1" x14ac:dyDescent="0.2">
      <c r="B10" s="84">
        <v>7</v>
      </c>
      <c r="C10" s="40" t="s">
        <v>71</v>
      </c>
      <c r="D10" s="84" t="s">
        <v>252</v>
      </c>
      <c r="E10" s="9" t="s">
        <v>156</v>
      </c>
      <c r="F10" s="10" t="s">
        <v>1</v>
      </c>
      <c r="G10" s="41">
        <v>1176508982</v>
      </c>
      <c r="H10" s="41" t="s">
        <v>103</v>
      </c>
      <c r="I10" s="42" t="s">
        <v>134</v>
      </c>
      <c r="J10" s="10" t="s">
        <v>266</v>
      </c>
      <c r="K10" s="46">
        <v>30</v>
      </c>
      <c r="L10" s="61" t="s">
        <v>171</v>
      </c>
      <c r="M10" s="33">
        <v>40544</v>
      </c>
      <c r="N10" s="33">
        <v>40544</v>
      </c>
      <c r="O10" s="47" t="s">
        <v>170</v>
      </c>
      <c r="P10" s="47" t="s">
        <v>140</v>
      </c>
      <c r="Q10" s="49" t="s">
        <v>660</v>
      </c>
      <c r="R10" s="33">
        <v>41000</v>
      </c>
      <c r="S10" s="33"/>
      <c r="T10" s="82"/>
      <c r="U10" s="118" t="s">
        <v>554</v>
      </c>
      <c r="V10" s="84" t="s">
        <v>32</v>
      </c>
      <c r="W10" s="138" t="s">
        <v>472</v>
      </c>
      <c r="X10" s="82"/>
      <c r="Y10" s="22" t="s">
        <v>22</v>
      </c>
      <c r="Z10" s="111"/>
      <c r="AA10" s="109"/>
      <c r="AB10" s="19" t="str">
        <f t="shared" si="0"/>
        <v>337</v>
      </c>
      <c r="AC10" s="107"/>
    </row>
    <row r="11" spans="1:29" s="103" customFormat="1" ht="79.5" customHeight="1" x14ac:dyDescent="0.2">
      <c r="B11" s="84">
        <v>8</v>
      </c>
      <c r="C11" s="40" t="s">
        <v>73</v>
      </c>
      <c r="D11" s="84" t="s">
        <v>254</v>
      </c>
      <c r="E11" s="9" t="s">
        <v>156</v>
      </c>
      <c r="F11" s="10" t="s">
        <v>159</v>
      </c>
      <c r="G11" s="41" t="s">
        <v>160</v>
      </c>
      <c r="H11" s="41" t="s">
        <v>104</v>
      </c>
      <c r="I11" s="42" t="s">
        <v>115</v>
      </c>
      <c r="J11" s="10" t="s">
        <v>268</v>
      </c>
      <c r="K11" s="43">
        <v>48</v>
      </c>
      <c r="L11" s="44" t="s">
        <v>176</v>
      </c>
      <c r="M11" s="33" t="s">
        <v>136</v>
      </c>
      <c r="N11" s="33">
        <v>42095</v>
      </c>
      <c r="O11" s="47" t="s">
        <v>174</v>
      </c>
      <c r="P11" s="47" t="s">
        <v>141</v>
      </c>
      <c r="Q11" s="48" t="s">
        <v>175</v>
      </c>
      <c r="R11" s="33">
        <v>41095</v>
      </c>
      <c r="S11" s="33"/>
      <c r="T11" s="82"/>
      <c r="U11" s="118" t="s">
        <v>557</v>
      </c>
      <c r="V11" s="33" t="s">
        <v>34</v>
      </c>
      <c r="W11" s="138"/>
      <c r="X11" s="82"/>
      <c r="Y11" s="22" t="s">
        <v>24</v>
      </c>
      <c r="Z11" s="107"/>
      <c r="AB11" s="19" t="str">
        <f t="shared" si="0"/>
        <v>330</v>
      </c>
      <c r="AC11" s="107" t="s">
        <v>656</v>
      </c>
    </row>
    <row r="12" spans="1:29" s="103" customFormat="1" ht="79.5" customHeight="1" x14ac:dyDescent="0.2">
      <c r="B12" s="84">
        <v>9</v>
      </c>
      <c r="C12" s="30" t="s">
        <v>684</v>
      </c>
      <c r="D12" s="84" t="s">
        <v>255</v>
      </c>
      <c r="E12" s="9" t="s">
        <v>156</v>
      </c>
      <c r="F12" s="10" t="s">
        <v>1</v>
      </c>
      <c r="G12" s="31">
        <v>1176517025</v>
      </c>
      <c r="H12" s="41" t="s">
        <v>101</v>
      </c>
      <c r="I12" s="42" t="s">
        <v>116</v>
      </c>
      <c r="J12" s="37" t="s">
        <v>687</v>
      </c>
      <c r="K12" s="43">
        <v>22</v>
      </c>
      <c r="L12" s="44" t="s">
        <v>178</v>
      </c>
      <c r="M12" s="33">
        <v>41244</v>
      </c>
      <c r="N12" s="33">
        <v>41244</v>
      </c>
      <c r="O12" s="47" t="s">
        <v>177</v>
      </c>
      <c r="P12" s="35" t="s">
        <v>688</v>
      </c>
      <c r="Q12" s="163" t="s">
        <v>689</v>
      </c>
      <c r="R12" s="33">
        <v>41211</v>
      </c>
      <c r="S12" s="33"/>
      <c r="T12" s="82"/>
      <c r="U12" s="118" t="s">
        <v>558</v>
      </c>
      <c r="V12" s="33" t="s">
        <v>35</v>
      </c>
      <c r="W12" s="138" t="s">
        <v>620</v>
      </c>
      <c r="X12" s="82"/>
      <c r="Y12" s="22" t="s">
        <v>25</v>
      </c>
      <c r="Z12" s="110"/>
      <c r="AB12" s="19" t="str">
        <f t="shared" si="0"/>
        <v>336</v>
      </c>
      <c r="AC12" s="107"/>
    </row>
    <row r="13" spans="1:29" s="103" customFormat="1" ht="79.5" customHeight="1" x14ac:dyDescent="0.2">
      <c r="B13" s="84">
        <v>10</v>
      </c>
      <c r="C13" s="40" t="s">
        <v>75</v>
      </c>
      <c r="D13" s="84" t="s">
        <v>257</v>
      </c>
      <c r="E13" s="9" t="s">
        <v>156</v>
      </c>
      <c r="F13" s="10" t="s">
        <v>1</v>
      </c>
      <c r="G13" s="41">
        <v>1176512794</v>
      </c>
      <c r="H13" s="41" t="s">
        <v>100</v>
      </c>
      <c r="I13" s="42" t="s">
        <v>118</v>
      </c>
      <c r="J13" s="10" t="s">
        <v>270</v>
      </c>
      <c r="K13" s="43">
        <v>65</v>
      </c>
      <c r="L13" s="44" t="s">
        <v>183</v>
      </c>
      <c r="M13" s="33">
        <v>41760</v>
      </c>
      <c r="N13" s="33">
        <v>41760</v>
      </c>
      <c r="O13" s="47" t="s">
        <v>182</v>
      </c>
      <c r="P13" s="47" t="s">
        <v>142</v>
      </c>
      <c r="Q13" s="49" t="s">
        <v>659</v>
      </c>
      <c r="R13" s="33">
        <v>41213</v>
      </c>
      <c r="S13" s="33"/>
      <c r="T13" s="82"/>
      <c r="U13" s="118" t="s">
        <v>559</v>
      </c>
      <c r="V13" s="33" t="s">
        <v>37</v>
      </c>
      <c r="W13" s="138" t="s">
        <v>535</v>
      </c>
      <c r="X13" s="82"/>
      <c r="Z13" s="107"/>
      <c r="AB13" s="19" t="str">
        <f t="shared" si="0"/>
        <v>336</v>
      </c>
      <c r="AC13" s="107"/>
    </row>
    <row r="14" spans="1:29" s="103" customFormat="1" ht="79.5" customHeight="1" x14ac:dyDescent="0.2">
      <c r="B14" s="84">
        <v>11</v>
      </c>
      <c r="C14" s="40" t="s">
        <v>77</v>
      </c>
      <c r="D14" s="84" t="s">
        <v>259</v>
      </c>
      <c r="E14" s="9" t="s">
        <v>156</v>
      </c>
      <c r="F14" s="10" t="s">
        <v>159</v>
      </c>
      <c r="G14" s="41" t="s">
        <v>160</v>
      </c>
      <c r="H14" s="41" t="s">
        <v>106</v>
      </c>
      <c r="I14" s="42" t="s">
        <v>120</v>
      </c>
      <c r="J14" s="10" t="s">
        <v>272</v>
      </c>
      <c r="K14" s="43">
        <v>25</v>
      </c>
      <c r="L14" s="44" t="s">
        <v>188</v>
      </c>
      <c r="M14" s="33">
        <v>41456</v>
      </c>
      <c r="N14" s="33">
        <v>42095</v>
      </c>
      <c r="O14" s="47" t="s">
        <v>187</v>
      </c>
      <c r="P14" s="47" t="s">
        <v>144</v>
      </c>
      <c r="Q14" s="49" t="s">
        <v>662</v>
      </c>
      <c r="R14" s="33">
        <v>41227</v>
      </c>
      <c r="S14" s="33"/>
      <c r="T14" s="82"/>
      <c r="U14" s="118" t="s">
        <v>560</v>
      </c>
      <c r="V14" s="33" t="s">
        <v>39</v>
      </c>
      <c r="W14" s="138" t="s">
        <v>533</v>
      </c>
      <c r="X14" s="82"/>
      <c r="Z14" s="107"/>
      <c r="AB14" s="19" t="str">
        <f t="shared" si="0"/>
        <v>339</v>
      </c>
      <c r="AC14" s="107"/>
    </row>
    <row r="15" spans="1:29" s="103" customFormat="1" ht="79.5" customHeight="1" x14ac:dyDescent="0.2">
      <c r="B15" s="84">
        <v>12</v>
      </c>
      <c r="C15" s="40" t="s">
        <v>78</v>
      </c>
      <c r="D15" s="84" t="s">
        <v>260</v>
      </c>
      <c r="E15" s="9" t="s">
        <v>156</v>
      </c>
      <c r="F15" s="10" t="s">
        <v>159</v>
      </c>
      <c r="G15" s="41" t="s">
        <v>160</v>
      </c>
      <c r="H15" s="41" t="s">
        <v>101</v>
      </c>
      <c r="I15" s="42" t="s">
        <v>121</v>
      </c>
      <c r="J15" s="10" t="s">
        <v>273</v>
      </c>
      <c r="K15" s="43">
        <v>24</v>
      </c>
      <c r="L15" s="44" t="s">
        <v>190</v>
      </c>
      <c r="M15" s="33">
        <v>41487</v>
      </c>
      <c r="N15" s="33">
        <v>42095</v>
      </c>
      <c r="O15" s="47" t="s">
        <v>189</v>
      </c>
      <c r="P15" s="47" t="s">
        <v>144</v>
      </c>
      <c r="Q15" s="49" t="s">
        <v>662</v>
      </c>
      <c r="R15" s="33">
        <v>41227</v>
      </c>
      <c r="S15" s="33"/>
      <c r="T15" s="82"/>
      <c r="U15" s="118" t="s">
        <v>561</v>
      </c>
      <c r="V15" s="33" t="s">
        <v>40</v>
      </c>
      <c r="W15" s="138" t="s">
        <v>534</v>
      </c>
      <c r="X15" s="82"/>
      <c r="Z15" s="107"/>
      <c r="AB15" s="19" t="str">
        <f t="shared" si="0"/>
        <v>336</v>
      </c>
      <c r="AC15" s="107"/>
    </row>
    <row r="16" spans="1:29" s="103" customFormat="1" ht="79.5" customHeight="1" x14ac:dyDescent="0.2">
      <c r="B16" s="84">
        <v>13</v>
      </c>
      <c r="C16" s="40" t="s">
        <v>76</v>
      </c>
      <c r="D16" s="84" t="s">
        <v>258</v>
      </c>
      <c r="E16" s="9" t="s">
        <v>193</v>
      </c>
      <c r="F16" s="10" t="s">
        <v>1</v>
      </c>
      <c r="G16" s="41">
        <v>1176512638</v>
      </c>
      <c r="H16" s="41" t="s">
        <v>104</v>
      </c>
      <c r="I16" s="42" t="s">
        <v>119</v>
      </c>
      <c r="J16" s="10" t="s">
        <v>271</v>
      </c>
      <c r="K16" s="43">
        <v>66</v>
      </c>
      <c r="L16" s="44" t="s">
        <v>186</v>
      </c>
      <c r="M16" s="33">
        <v>41730</v>
      </c>
      <c r="N16" s="33">
        <v>41730</v>
      </c>
      <c r="O16" s="47" t="s">
        <v>184</v>
      </c>
      <c r="P16" s="47" t="s">
        <v>143</v>
      </c>
      <c r="Q16" s="48" t="s">
        <v>185</v>
      </c>
      <c r="R16" s="33">
        <v>41324</v>
      </c>
      <c r="S16" s="33"/>
      <c r="T16" s="82"/>
      <c r="U16" s="118" t="s">
        <v>562</v>
      </c>
      <c r="V16" s="33" t="s">
        <v>38</v>
      </c>
      <c r="W16" s="138" t="s">
        <v>610</v>
      </c>
      <c r="X16" s="82"/>
      <c r="Z16" s="107"/>
      <c r="AB16" s="19" t="str">
        <f t="shared" si="0"/>
        <v>330</v>
      </c>
      <c r="AC16" s="107" t="s">
        <v>656</v>
      </c>
    </row>
    <row r="17" spans="2:29" s="103" customFormat="1" ht="79.5" customHeight="1" x14ac:dyDescent="0.2">
      <c r="B17" s="84">
        <v>14</v>
      </c>
      <c r="C17" s="40" t="s">
        <v>406</v>
      </c>
      <c r="D17" s="84" t="s">
        <v>194</v>
      </c>
      <c r="E17" s="9" t="s">
        <v>156</v>
      </c>
      <c r="F17" s="10" t="s">
        <v>1</v>
      </c>
      <c r="G17" s="41">
        <v>1176512075</v>
      </c>
      <c r="H17" s="41" t="s">
        <v>105</v>
      </c>
      <c r="I17" s="42" t="s">
        <v>123</v>
      </c>
      <c r="J17" s="10" t="s">
        <v>275</v>
      </c>
      <c r="K17" s="43">
        <v>57</v>
      </c>
      <c r="L17" s="44" t="s">
        <v>198</v>
      </c>
      <c r="M17" s="33">
        <v>41579</v>
      </c>
      <c r="N17" s="33">
        <v>41579</v>
      </c>
      <c r="O17" s="47" t="s">
        <v>196</v>
      </c>
      <c r="P17" s="47" t="s">
        <v>146</v>
      </c>
      <c r="Q17" s="48" t="s">
        <v>197</v>
      </c>
      <c r="R17" s="33">
        <v>41345</v>
      </c>
      <c r="S17" s="33"/>
      <c r="T17" s="82"/>
      <c r="U17" s="118" t="s">
        <v>563</v>
      </c>
      <c r="V17" s="33" t="s">
        <v>42</v>
      </c>
      <c r="W17" s="138" t="s">
        <v>647</v>
      </c>
      <c r="X17" s="82"/>
      <c r="Z17" s="107"/>
      <c r="AB17" s="19" t="str">
        <f t="shared" si="0"/>
        <v>338</v>
      </c>
      <c r="AC17" s="107" t="s">
        <v>656</v>
      </c>
    </row>
    <row r="18" spans="2:29" s="103" customFormat="1" ht="79.5" customHeight="1" x14ac:dyDescent="0.2">
      <c r="B18" s="84">
        <v>15</v>
      </c>
      <c r="C18" s="40" t="s">
        <v>79</v>
      </c>
      <c r="D18" s="84" t="s">
        <v>261</v>
      </c>
      <c r="E18" s="9" t="s">
        <v>193</v>
      </c>
      <c r="F18" s="10" t="s">
        <v>1</v>
      </c>
      <c r="G18" s="41">
        <v>1176515631</v>
      </c>
      <c r="H18" s="41" t="s">
        <v>102</v>
      </c>
      <c r="I18" s="42" t="s">
        <v>122</v>
      </c>
      <c r="J18" s="10" t="s">
        <v>274</v>
      </c>
      <c r="K18" s="43">
        <v>58</v>
      </c>
      <c r="L18" s="44" t="s">
        <v>192</v>
      </c>
      <c r="M18" s="33">
        <v>41699</v>
      </c>
      <c r="N18" s="33">
        <v>41699</v>
      </c>
      <c r="O18" s="47" t="s">
        <v>191</v>
      </c>
      <c r="P18" s="47" t="s">
        <v>145</v>
      </c>
      <c r="Q18" s="49" t="s">
        <v>663</v>
      </c>
      <c r="R18" s="33">
        <v>41358</v>
      </c>
      <c r="S18" s="33"/>
      <c r="T18" s="82"/>
      <c r="U18" s="118" t="s">
        <v>564</v>
      </c>
      <c r="V18" s="33" t="s">
        <v>41</v>
      </c>
      <c r="W18" s="138" t="s">
        <v>640</v>
      </c>
      <c r="X18" s="82"/>
      <c r="Z18" s="107"/>
      <c r="AB18" s="19" t="str">
        <f t="shared" si="0"/>
        <v>331</v>
      </c>
      <c r="AC18" s="107"/>
    </row>
    <row r="19" spans="2:29" s="103" customFormat="1" ht="79.5" customHeight="1" x14ac:dyDescent="0.2">
      <c r="B19" s="84">
        <v>16</v>
      </c>
      <c r="C19" s="40" t="s">
        <v>80</v>
      </c>
      <c r="D19" s="84" t="s">
        <v>199</v>
      </c>
      <c r="E19" s="9" t="s">
        <v>193</v>
      </c>
      <c r="F19" s="10" t="s">
        <v>1</v>
      </c>
      <c r="G19" s="41">
        <v>1176512620</v>
      </c>
      <c r="H19" s="41" t="s">
        <v>103</v>
      </c>
      <c r="I19" s="42" t="s">
        <v>124</v>
      </c>
      <c r="J19" s="10" t="s">
        <v>276</v>
      </c>
      <c r="K19" s="43">
        <v>36</v>
      </c>
      <c r="L19" s="44" t="s">
        <v>201</v>
      </c>
      <c r="M19" s="33">
        <v>41730</v>
      </c>
      <c r="N19" s="33">
        <v>41730</v>
      </c>
      <c r="O19" s="11" t="s">
        <v>200</v>
      </c>
      <c r="P19" s="47" t="s">
        <v>147</v>
      </c>
      <c r="Q19" s="49" t="s">
        <v>468</v>
      </c>
      <c r="R19" s="33">
        <v>41360</v>
      </c>
      <c r="S19" s="33"/>
      <c r="T19" s="82"/>
      <c r="U19" s="118" t="s">
        <v>565</v>
      </c>
      <c r="V19" s="33" t="s">
        <v>43</v>
      </c>
      <c r="W19" s="138"/>
      <c r="X19" s="82"/>
      <c r="Z19" s="107"/>
      <c r="AB19" s="19" t="str">
        <f t="shared" si="0"/>
        <v>337</v>
      </c>
      <c r="AC19" s="107"/>
    </row>
    <row r="20" spans="2:29" s="103" customFormat="1" ht="79.5" customHeight="1" x14ac:dyDescent="0.2">
      <c r="B20" s="84">
        <v>17</v>
      </c>
      <c r="C20" s="40" t="s">
        <v>81</v>
      </c>
      <c r="D20" s="84" t="s">
        <v>208</v>
      </c>
      <c r="E20" s="9" t="s">
        <v>156</v>
      </c>
      <c r="F20" s="10" t="s">
        <v>159</v>
      </c>
      <c r="G20" s="41" t="s">
        <v>160</v>
      </c>
      <c r="H20" s="41" t="s">
        <v>107</v>
      </c>
      <c r="I20" s="94" t="s">
        <v>360</v>
      </c>
      <c r="J20" s="10" t="s">
        <v>263</v>
      </c>
      <c r="K20" s="43">
        <v>21</v>
      </c>
      <c r="L20" s="44" t="s">
        <v>211</v>
      </c>
      <c r="M20" s="33">
        <v>41730</v>
      </c>
      <c r="N20" s="33">
        <v>42095</v>
      </c>
      <c r="O20" s="47" t="s">
        <v>209</v>
      </c>
      <c r="P20" s="50" t="s">
        <v>137</v>
      </c>
      <c r="Q20" s="49" t="s">
        <v>210</v>
      </c>
      <c r="R20" s="33">
        <v>41452</v>
      </c>
      <c r="S20" s="88" t="s">
        <v>361</v>
      </c>
      <c r="T20" s="82"/>
      <c r="U20" s="118" t="s">
        <v>566</v>
      </c>
      <c r="V20" s="33" t="s">
        <v>45</v>
      </c>
      <c r="W20" s="138"/>
      <c r="X20" s="82"/>
      <c r="Z20" s="107"/>
      <c r="AA20" s="122" t="s">
        <v>422</v>
      </c>
      <c r="AB20" s="19" t="str">
        <f t="shared" si="0"/>
        <v>338</v>
      </c>
      <c r="AC20" s="107" t="s">
        <v>656</v>
      </c>
    </row>
    <row r="21" spans="2:29" s="103" customFormat="1" ht="79.5" customHeight="1" x14ac:dyDescent="0.2">
      <c r="B21" s="84">
        <v>18</v>
      </c>
      <c r="C21" s="40" t="s">
        <v>84</v>
      </c>
      <c r="D21" s="84" t="s">
        <v>219</v>
      </c>
      <c r="E21" s="9" t="s">
        <v>156</v>
      </c>
      <c r="F21" s="10" t="s">
        <v>159</v>
      </c>
      <c r="G21" s="41" t="s">
        <v>160</v>
      </c>
      <c r="H21" s="41" t="s">
        <v>103</v>
      </c>
      <c r="I21" s="42" t="s">
        <v>127</v>
      </c>
      <c r="J21" s="10" t="s">
        <v>649</v>
      </c>
      <c r="K21" s="43">
        <v>48</v>
      </c>
      <c r="L21" s="44" t="s">
        <v>221</v>
      </c>
      <c r="M21" s="33">
        <v>41760</v>
      </c>
      <c r="N21" s="33">
        <v>42095</v>
      </c>
      <c r="O21" s="47" t="s">
        <v>220</v>
      </c>
      <c r="P21" s="47" t="s">
        <v>648</v>
      </c>
      <c r="Q21" s="49" t="s">
        <v>515</v>
      </c>
      <c r="R21" s="33">
        <v>41515</v>
      </c>
      <c r="S21" s="33"/>
      <c r="T21" s="82"/>
      <c r="U21" s="118" t="s">
        <v>567</v>
      </c>
      <c r="V21" s="33" t="s">
        <v>48</v>
      </c>
      <c r="W21" s="138" t="s">
        <v>650</v>
      </c>
      <c r="X21" s="82"/>
      <c r="Z21" s="107"/>
      <c r="AB21" s="19" t="str">
        <f t="shared" si="0"/>
        <v>337</v>
      </c>
      <c r="AC21" s="107"/>
    </row>
    <row r="22" spans="2:29" s="103" customFormat="1" ht="79.5" customHeight="1" x14ac:dyDescent="0.2">
      <c r="B22" s="84">
        <v>19</v>
      </c>
      <c r="C22" s="40" t="s">
        <v>85</v>
      </c>
      <c r="D22" s="84" t="s">
        <v>224</v>
      </c>
      <c r="E22" s="9" t="s">
        <v>156</v>
      </c>
      <c r="F22" s="10" t="s">
        <v>1</v>
      </c>
      <c r="G22" s="41">
        <v>1176512802</v>
      </c>
      <c r="H22" s="41" t="s">
        <v>104</v>
      </c>
      <c r="I22" s="94" t="s">
        <v>657</v>
      </c>
      <c r="J22" s="10" t="s">
        <v>279</v>
      </c>
      <c r="K22" s="43">
        <v>29</v>
      </c>
      <c r="L22" s="44" t="s">
        <v>225</v>
      </c>
      <c r="M22" s="33">
        <v>41760</v>
      </c>
      <c r="N22" s="33">
        <v>41760</v>
      </c>
      <c r="O22" s="47" t="s">
        <v>222</v>
      </c>
      <c r="P22" s="47" t="s">
        <v>151</v>
      </c>
      <c r="Q22" s="48" t="s">
        <v>223</v>
      </c>
      <c r="R22" s="33">
        <v>41515</v>
      </c>
      <c r="S22" s="33"/>
      <c r="T22" s="82"/>
      <c r="U22" s="118" t="s">
        <v>568</v>
      </c>
      <c r="V22" s="33" t="s">
        <v>49</v>
      </c>
      <c r="W22" s="138" t="s">
        <v>439</v>
      </c>
      <c r="X22" s="82"/>
      <c r="Z22" s="107"/>
      <c r="AB22" s="19" t="str">
        <f t="shared" si="0"/>
        <v>330</v>
      </c>
      <c r="AC22" s="107" t="s">
        <v>656</v>
      </c>
    </row>
    <row r="23" spans="2:29" s="103" customFormat="1" ht="79.5" customHeight="1" x14ac:dyDescent="0.2">
      <c r="B23" s="84">
        <v>20</v>
      </c>
      <c r="C23" s="40" t="s">
        <v>83</v>
      </c>
      <c r="D23" s="84" t="s">
        <v>217</v>
      </c>
      <c r="E23" s="9" t="s">
        <v>156</v>
      </c>
      <c r="F23" s="10" t="s">
        <v>1</v>
      </c>
      <c r="G23" s="41">
        <v>1176513065</v>
      </c>
      <c r="H23" s="41" t="s">
        <v>105</v>
      </c>
      <c r="I23" s="112" t="s">
        <v>126</v>
      </c>
      <c r="J23" s="10" t="s">
        <v>278</v>
      </c>
      <c r="K23" s="43">
        <v>56</v>
      </c>
      <c r="L23" s="44" t="s">
        <v>218</v>
      </c>
      <c r="M23" s="33">
        <v>41821</v>
      </c>
      <c r="N23" s="33">
        <v>41821</v>
      </c>
      <c r="O23" s="47" t="s">
        <v>216</v>
      </c>
      <c r="P23" s="47" t="s">
        <v>150</v>
      </c>
      <c r="Q23" s="49" t="s">
        <v>359</v>
      </c>
      <c r="R23" s="33">
        <v>41515</v>
      </c>
      <c r="S23" s="33"/>
      <c r="T23" s="82"/>
      <c r="U23" s="118" t="s">
        <v>569</v>
      </c>
      <c r="V23" s="33" t="s">
        <v>47</v>
      </c>
      <c r="W23" s="138" t="s">
        <v>641</v>
      </c>
      <c r="X23" s="82"/>
      <c r="Z23" s="107"/>
      <c r="AB23" s="19" t="str">
        <f t="shared" si="0"/>
        <v>338</v>
      </c>
      <c r="AC23" s="107" t="s">
        <v>656</v>
      </c>
    </row>
    <row r="24" spans="2:29" s="103" customFormat="1" ht="79.5" customHeight="1" x14ac:dyDescent="0.2">
      <c r="B24" s="84">
        <v>21</v>
      </c>
      <c r="C24" s="40" t="s">
        <v>82</v>
      </c>
      <c r="D24" s="84" t="s">
        <v>212</v>
      </c>
      <c r="E24" s="9" t="s">
        <v>156</v>
      </c>
      <c r="F24" s="10" t="s">
        <v>159</v>
      </c>
      <c r="G24" s="41" t="s">
        <v>160</v>
      </c>
      <c r="H24" s="41" t="s">
        <v>103</v>
      </c>
      <c r="I24" s="42" t="s">
        <v>125</v>
      </c>
      <c r="J24" s="10" t="s">
        <v>522</v>
      </c>
      <c r="K24" s="43">
        <v>22</v>
      </c>
      <c r="L24" s="44" t="s">
        <v>215</v>
      </c>
      <c r="M24" s="33">
        <v>41791</v>
      </c>
      <c r="N24" s="33">
        <v>42095</v>
      </c>
      <c r="O24" s="47" t="s">
        <v>213</v>
      </c>
      <c r="P24" s="47" t="s">
        <v>149</v>
      </c>
      <c r="Q24" s="48" t="s">
        <v>214</v>
      </c>
      <c r="R24" s="33">
        <v>41516</v>
      </c>
      <c r="S24" s="33"/>
      <c r="T24" s="82"/>
      <c r="U24" s="118" t="s">
        <v>570</v>
      </c>
      <c r="V24" s="33" t="s">
        <v>46</v>
      </c>
      <c r="W24" s="138"/>
      <c r="X24" s="82"/>
      <c r="Z24" s="107"/>
      <c r="AB24" s="19" t="str">
        <f t="shared" si="0"/>
        <v>337</v>
      </c>
      <c r="AC24" s="107"/>
    </row>
    <row r="25" spans="2:29" s="103" customFormat="1" ht="79.5" customHeight="1" x14ac:dyDescent="0.2">
      <c r="B25" s="84">
        <v>22</v>
      </c>
      <c r="C25" s="40" t="s">
        <v>87</v>
      </c>
      <c r="D25" s="84" t="s">
        <v>231</v>
      </c>
      <c r="E25" s="9" t="s">
        <v>193</v>
      </c>
      <c r="F25" s="10" t="s">
        <v>1</v>
      </c>
      <c r="G25" s="41">
        <v>1176512927</v>
      </c>
      <c r="H25" s="41" t="s">
        <v>101</v>
      </c>
      <c r="I25" s="94" t="s">
        <v>491</v>
      </c>
      <c r="J25" s="10" t="s">
        <v>280</v>
      </c>
      <c r="K25" s="43">
        <v>43</v>
      </c>
      <c r="L25" s="44" t="s">
        <v>232</v>
      </c>
      <c r="M25" s="33">
        <v>41791</v>
      </c>
      <c r="N25" s="33">
        <v>41791</v>
      </c>
      <c r="O25" s="47" t="s">
        <v>228</v>
      </c>
      <c r="P25" s="47" t="s">
        <v>152</v>
      </c>
      <c r="Q25" s="47" t="s">
        <v>229</v>
      </c>
      <c r="R25" s="33">
        <v>41521</v>
      </c>
      <c r="S25" s="33"/>
      <c r="T25" s="113"/>
      <c r="U25" s="118" t="s">
        <v>571</v>
      </c>
      <c r="V25" s="33" t="s">
        <v>51</v>
      </c>
      <c r="W25" s="139" t="s">
        <v>536</v>
      </c>
      <c r="X25" s="113"/>
      <c r="Z25" s="107"/>
      <c r="AB25" s="19" t="str">
        <f t="shared" si="0"/>
        <v>336</v>
      </c>
      <c r="AC25" s="107"/>
    </row>
    <row r="26" spans="2:29" s="103" customFormat="1" ht="79.5" customHeight="1" x14ac:dyDescent="0.2">
      <c r="B26" s="84">
        <v>23</v>
      </c>
      <c r="C26" s="40" t="s">
        <v>86</v>
      </c>
      <c r="D26" s="84" t="s">
        <v>230</v>
      </c>
      <c r="E26" s="9" t="s">
        <v>156</v>
      </c>
      <c r="F26" s="10" t="s">
        <v>159</v>
      </c>
      <c r="G26" s="41" t="s">
        <v>160</v>
      </c>
      <c r="H26" s="41" t="s">
        <v>103</v>
      </c>
      <c r="I26" s="42" t="s">
        <v>128</v>
      </c>
      <c r="J26" s="10" t="s">
        <v>264</v>
      </c>
      <c r="K26" s="43">
        <v>47</v>
      </c>
      <c r="L26" s="44" t="s">
        <v>227</v>
      </c>
      <c r="M26" s="33">
        <v>41974</v>
      </c>
      <c r="N26" s="33">
        <v>42095</v>
      </c>
      <c r="O26" s="47" t="s">
        <v>226</v>
      </c>
      <c r="P26" s="47" t="s">
        <v>138</v>
      </c>
      <c r="Q26" s="49" t="s">
        <v>164</v>
      </c>
      <c r="R26" s="33">
        <v>41556</v>
      </c>
      <c r="S26" s="33"/>
      <c r="T26" s="82"/>
      <c r="U26" s="118" t="s">
        <v>572</v>
      </c>
      <c r="V26" s="33" t="s">
        <v>50</v>
      </c>
      <c r="W26" s="138"/>
      <c r="X26" s="82"/>
      <c r="Z26" s="107"/>
      <c r="AB26" s="19" t="str">
        <f t="shared" si="0"/>
        <v>337</v>
      </c>
      <c r="AC26" s="107"/>
    </row>
    <row r="27" spans="2:29" s="103" customFormat="1" ht="79.5" customHeight="1" x14ac:dyDescent="0.2">
      <c r="B27" s="84">
        <v>24</v>
      </c>
      <c r="C27" s="40" t="s">
        <v>88</v>
      </c>
      <c r="D27" s="84" t="s">
        <v>233</v>
      </c>
      <c r="E27" s="9" t="s">
        <v>156</v>
      </c>
      <c r="F27" s="10" t="s">
        <v>159</v>
      </c>
      <c r="G27" s="41" t="s">
        <v>160</v>
      </c>
      <c r="H27" s="41" t="s">
        <v>103</v>
      </c>
      <c r="I27" s="42" t="s">
        <v>129</v>
      </c>
      <c r="J27" s="10" t="s">
        <v>281</v>
      </c>
      <c r="K27" s="43">
        <v>22</v>
      </c>
      <c r="L27" s="44" t="s">
        <v>235</v>
      </c>
      <c r="M27" s="33">
        <v>41821</v>
      </c>
      <c r="N27" s="33">
        <v>42095</v>
      </c>
      <c r="O27" s="47" t="s">
        <v>234</v>
      </c>
      <c r="P27" s="47" t="s">
        <v>144</v>
      </c>
      <c r="Q27" s="49" t="s">
        <v>662</v>
      </c>
      <c r="R27" s="33">
        <v>41579</v>
      </c>
      <c r="S27" s="33"/>
      <c r="T27" s="82"/>
      <c r="U27" s="118" t="s">
        <v>573</v>
      </c>
      <c r="V27" s="33" t="s">
        <v>52</v>
      </c>
      <c r="W27" s="138"/>
      <c r="X27" s="82"/>
      <c r="Z27" s="107"/>
      <c r="AB27" s="19" t="str">
        <f t="shared" si="0"/>
        <v>337</v>
      </c>
      <c r="AC27" s="107"/>
    </row>
    <row r="28" spans="2:29" s="103" customFormat="1" ht="79.5" customHeight="1" x14ac:dyDescent="0.2">
      <c r="B28" s="84">
        <v>25</v>
      </c>
      <c r="C28" s="40" t="s">
        <v>89</v>
      </c>
      <c r="D28" s="84" t="s">
        <v>238</v>
      </c>
      <c r="E28" s="9" t="s">
        <v>156</v>
      </c>
      <c r="F28" s="10" t="s">
        <v>159</v>
      </c>
      <c r="G28" s="41" t="s">
        <v>160</v>
      </c>
      <c r="H28" s="41" t="s">
        <v>101</v>
      </c>
      <c r="I28" s="94" t="s">
        <v>363</v>
      </c>
      <c r="J28" s="10" t="s">
        <v>263</v>
      </c>
      <c r="K28" s="43">
        <v>25</v>
      </c>
      <c r="L28" s="44" t="s">
        <v>239</v>
      </c>
      <c r="M28" s="33">
        <v>41883</v>
      </c>
      <c r="N28" s="33">
        <v>42095</v>
      </c>
      <c r="O28" s="47" t="s">
        <v>236</v>
      </c>
      <c r="P28" s="48" t="s">
        <v>137</v>
      </c>
      <c r="Q28" s="48" t="s">
        <v>237</v>
      </c>
      <c r="R28" s="33">
        <v>41618</v>
      </c>
      <c r="S28" s="88" t="s">
        <v>362</v>
      </c>
      <c r="T28" s="82"/>
      <c r="U28" s="118" t="s">
        <v>574</v>
      </c>
      <c r="V28" s="33" t="s">
        <v>53</v>
      </c>
      <c r="W28" s="138"/>
      <c r="X28" s="82"/>
      <c r="Z28" s="107"/>
      <c r="AA28" s="122" t="s">
        <v>422</v>
      </c>
      <c r="AB28" s="19" t="str">
        <f t="shared" si="0"/>
        <v>336</v>
      </c>
      <c r="AC28" s="107"/>
    </row>
    <row r="29" spans="2:29" s="103" customFormat="1" ht="79.5" customHeight="1" x14ac:dyDescent="0.2">
      <c r="B29" s="84">
        <v>26</v>
      </c>
      <c r="C29" s="40" t="s">
        <v>74</v>
      </c>
      <c r="D29" s="84" t="s">
        <v>256</v>
      </c>
      <c r="E29" s="9" t="s">
        <v>156</v>
      </c>
      <c r="F29" s="10" t="s">
        <v>159</v>
      </c>
      <c r="G29" s="41" t="s">
        <v>160</v>
      </c>
      <c r="H29" s="41" t="s">
        <v>105</v>
      </c>
      <c r="I29" s="42" t="s">
        <v>117</v>
      </c>
      <c r="J29" s="10" t="s">
        <v>269</v>
      </c>
      <c r="K29" s="43">
        <v>37</v>
      </c>
      <c r="L29" s="44" t="s">
        <v>181</v>
      </c>
      <c r="M29" s="33" t="s">
        <v>136</v>
      </c>
      <c r="N29" s="33">
        <v>42095</v>
      </c>
      <c r="O29" s="47" t="s">
        <v>179</v>
      </c>
      <c r="P29" s="35" t="s">
        <v>693</v>
      </c>
      <c r="Q29" s="49" t="s">
        <v>180</v>
      </c>
      <c r="R29" s="33">
        <v>41671</v>
      </c>
      <c r="S29" s="33"/>
      <c r="T29" s="82"/>
      <c r="U29" s="118" t="s">
        <v>575</v>
      </c>
      <c r="V29" s="33" t="s">
        <v>36</v>
      </c>
      <c r="W29" s="138"/>
      <c r="X29" s="82"/>
      <c r="Y29" s="22" t="s">
        <v>26</v>
      </c>
      <c r="Z29" s="107"/>
      <c r="AB29" s="19" t="str">
        <f t="shared" si="0"/>
        <v>338</v>
      </c>
      <c r="AC29" s="107" t="s">
        <v>656</v>
      </c>
    </row>
    <row r="30" spans="2:29" s="103" customFormat="1" ht="79.5" customHeight="1" x14ac:dyDescent="0.2">
      <c r="B30" s="84">
        <v>27</v>
      </c>
      <c r="C30" s="40" t="s">
        <v>90</v>
      </c>
      <c r="D30" s="84" t="s">
        <v>308</v>
      </c>
      <c r="E30" s="9" t="s">
        <v>156</v>
      </c>
      <c r="F30" s="10" t="s">
        <v>159</v>
      </c>
      <c r="G30" s="41" t="s">
        <v>160</v>
      </c>
      <c r="H30" s="41" t="s">
        <v>102</v>
      </c>
      <c r="I30" s="94" t="s">
        <v>350</v>
      </c>
      <c r="J30" s="10" t="s">
        <v>297</v>
      </c>
      <c r="K30" s="43">
        <v>30</v>
      </c>
      <c r="L30" s="44" t="s">
        <v>298</v>
      </c>
      <c r="M30" s="33">
        <v>42036</v>
      </c>
      <c r="N30" s="33">
        <v>42095</v>
      </c>
      <c r="O30" s="47" t="s">
        <v>296</v>
      </c>
      <c r="P30" s="47" t="s">
        <v>144</v>
      </c>
      <c r="Q30" s="49" t="s">
        <v>662</v>
      </c>
      <c r="R30" s="33">
        <v>41675</v>
      </c>
      <c r="S30" s="33"/>
      <c r="T30" s="82"/>
      <c r="U30" s="118" t="s">
        <v>576</v>
      </c>
      <c r="V30" s="33" t="s">
        <v>54</v>
      </c>
      <c r="W30" s="138" t="s">
        <v>532</v>
      </c>
      <c r="X30" s="82"/>
      <c r="Z30" s="107"/>
      <c r="AB30" s="19" t="str">
        <f t="shared" si="0"/>
        <v>331</v>
      </c>
      <c r="AC30" s="107"/>
    </row>
    <row r="31" spans="2:29" s="103" customFormat="1" ht="79.5" customHeight="1" x14ac:dyDescent="0.2">
      <c r="B31" s="84">
        <v>28</v>
      </c>
      <c r="C31" s="40" t="s">
        <v>91</v>
      </c>
      <c r="D31" s="84" t="s">
        <v>240</v>
      </c>
      <c r="E31" s="9" t="s">
        <v>156</v>
      </c>
      <c r="F31" s="10" t="s">
        <v>159</v>
      </c>
      <c r="G31" s="41" t="s">
        <v>160</v>
      </c>
      <c r="H31" s="41" t="s">
        <v>100</v>
      </c>
      <c r="I31" s="94" t="s">
        <v>285</v>
      </c>
      <c r="J31" s="10" t="s">
        <v>282</v>
      </c>
      <c r="K31" s="43">
        <v>34</v>
      </c>
      <c r="L31" s="44" t="s">
        <v>242</v>
      </c>
      <c r="M31" s="33" t="s">
        <v>351</v>
      </c>
      <c r="N31" s="33">
        <v>42095</v>
      </c>
      <c r="O31" s="47" t="s">
        <v>241</v>
      </c>
      <c r="P31" s="47" t="s">
        <v>151</v>
      </c>
      <c r="Q31" s="49" t="s">
        <v>223</v>
      </c>
      <c r="R31" s="33">
        <v>41687</v>
      </c>
      <c r="S31" s="33"/>
      <c r="T31" s="82"/>
      <c r="U31" s="118" t="s">
        <v>577</v>
      </c>
      <c r="V31" s="33" t="s">
        <v>55</v>
      </c>
      <c r="W31" s="138"/>
      <c r="X31" s="82"/>
      <c r="Z31" s="107"/>
      <c r="AB31" s="19" t="str">
        <f t="shared" si="0"/>
        <v>336</v>
      </c>
      <c r="AC31" s="107"/>
    </row>
    <row r="32" spans="2:29" s="103" customFormat="1" ht="79.5" customHeight="1" x14ac:dyDescent="0.2">
      <c r="B32" s="84">
        <v>29</v>
      </c>
      <c r="C32" s="40" t="s">
        <v>349</v>
      </c>
      <c r="D32" s="84" t="s">
        <v>244</v>
      </c>
      <c r="E32" s="9" t="s">
        <v>156</v>
      </c>
      <c r="F32" s="10" t="s">
        <v>159</v>
      </c>
      <c r="G32" s="41" t="s">
        <v>160</v>
      </c>
      <c r="H32" s="41" t="s">
        <v>108</v>
      </c>
      <c r="I32" s="94" t="s">
        <v>130</v>
      </c>
      <c r="J32" s="10" t="s">
        <v>283</v>
      </c>
      <c r="K32" s="43">
        <v>39</v>
      </c>
      <c r="L32" s="44" t="s">
        <v>246</v>
      </c>
      <c r="M32" s="33">
        <v>42064</v>
      </c>
      <c r="N32" s="33">
        <v>42095</v>
      </c>
      <c r="O32" s="47" t="s">
        <v>243</v>
      </c>
      <c r="P32" s="47" t="s">
        <v>153</v>
      </c>
      <c r="Q32" s="48" t="s">
        <v>245</v>
      </c>
      <c r="R32" s="33">
        <v>41694</v>
      </c>
      <c r="S32" s="33"/>
      <c r="T32" s="82"/>
      <c r="U32" s="118" t="s">
        <v>578</v>
      </c>
      <c r="V32" s="33" t="s">
        <v>56</v>
      </c>
      <c r="W32" s="138" t="s">
        <v>365</v>
      </c>
      <c r="X32" s="82"/>
      <c r="Z32" s="107"/>
      <c r="AB32" s="19" t="str">
        <f t="shared" si="0"/>
        <v>331</v>
      </c>
      <c r="AC32" s="107"/>
    </row>
    <row r="33" spans="1:31" s="103" customFormat="1" ht="79.5" customHeight="1" x14ac:dyDescent="0.2">
      <c r="B33" s="84">
        <v>30</v>
      </c>
      <c r="C33" s="30" t="s">
        <v>685</v>
      </c>
      <c r="D33" s="84" t="s">
        <v>307</v>
      </c>
      <c r="E33" s="9" t="s">
        <v>156</v>
      </c>
      <c r="F33" s="10" t="s">
        <v>469</v>
      </c>
      <c r="G33" s="31">
        <v>1176517033</v>
      </c>
      <c r="H33" s="41" t="s">
        <v>109</v>
      </c>
      <c r="I33" s="94" t="s">
        <v>367</v>
      </c>
      <c r="J33" s="37" t="s">
        <v>687</v>
      </c>
      <c r="K33" s="43">
        <v>24</v>
      </c>
      <c r="L33" s="44" t="s">
        <v>300</v>
      </c>
      <c r="M33" s="33">
        <v>42095</v>
      </c>
      <c r="N33" s="33">
        <v>42095</v>
      </c>
      <c r="O33" s="47" t="s">
        <v>299</v>
      </c>
      <c r="P33" s="35" t="s">
        <v>688</v>
      </c>
      <c r="Q33" s="163" t="s">
        <v>689</v>
      </c>
      <c r="R33" s="33">
        <v>41810</v>
      </c>
      <c r="S33" s="88" t="s">
        <v>369</v>
      </c>
      <c r="T33" s="82"/>
      <c r="U33" s="118" t="s">
        <v>579</v>
      </c>
      <c r="V33" s="33" t="s">
        <v>57</v>
      </c>
      <c r="W33" s="138" t="s">
        <v>368</v>
      </c>
      <c r="X33" s="82"/>
      <c r="Z33" s="107"/>
      <c r="AB33" s="19" t="str">
        <f t="shared" si="0"/>
        <v>330</v>
      </c>
      <c r="AC33" s="107" t="s">
        <v>656</v>
      </c>
    </row>
    <row r="34" spans="1:31" s="103" customFormat="1" ht="79.5" customHeight="1" x14ac:dyDescent="0.2">
      <c r="B34" s="84">
        <v>31</v>
      </c>
      <c r="C34" s="40" t="s">
        <v>92</v>
      </c>
      <c r="D34" s="84" t="s">
        <v>306</v>
      </c>
      <c r="E34" s="9" t="s">
        <v>156</v>
      </c>
      <c r="F34" s="10" t="s">
        <v>159</v>
      </c>
      <c r="G34" s="41" t="s">
        <v>160</v>
      </c>
      <c r="H34" s="41" t="s">
        <v>103</v>
      </c>
      <c r="I34" s="94" t="s">
        <v>356</v>
      </c>
      <c r="J34" s="10" t="s">
        <v>545</v>
      </c>
      <c r="K34" s="43">
        <v>38</v>
      </c>
      <c r="L34" s="44" t="s">
        <v>302</v>
      </c>
      <c r="M34" s="33">
        <v>42095</v>
      </c>
      <c r="N34" s="33">
        <v>42095</v>
      </c>
      <c r="O34" s="47" t="s">
        <v>301</v>
      </c>
      <c r="P34" s="89" t="s">
        <v>474</v>
      </c>
      <c r="Q34" s="49" t="s">
        <v>303</v>
      </c>
      <c r="R34" s="33">
        <v>41834</v>
      </c>
      <c r="S34" s="88" t="s">
        <v>357</v>
      </c>
      <c r="T34" s="82"/>
      <c r="U34" s="118" t="s">
        <v>572</v>
      </c>
      <c r="V34" s="33" t="s">
        <v>58</v>
      </c>
      <c r="W34" s="138"/>
      <c r="X34" s="82"/>
      <c r="Z34" s="107"/>
      <c r="AB34" s="19" t="str">
        <f t="shared" si="0"/>
        <v>337</v>
      </c>
      <c r="AC34" s="107"/>
    </row>
    <row r="35" spans="1:31" s="103" customFormat="1" ht="79.5" customHeight="1" x14ac:dyDescent="0.2">
      <c r="B35" s="84">
        <v>32</v>
      </c>
      <c r="C35" s="40" t="s">
        <v>544</v>
      </c>
      <c r="D35" s="84" t="s">
        <v>376</v>
      </c>
      <c r="E35" s="9" t="s">
        <v>156</v>
      </c>
      <c r="F35" s="10" t="s">
        <v>159</v>
      </c>
      <c r="G35" s="10" t="s">
        <v>377</v>
      </c>
      <c r="H35" s="41" t="s">
        <v>25</v>
      </c>
      <c r="I35" s="94" t="s">
        <v>373</v>
      </c>
      <c r="J35" s="10" t="s">
        <v>466</v>
      </c>
      <c r="K35" s="43">
        <v>12</v>
      </c>
      <c r="L35" s="44" t="s">
        <v>378</v>
      </c>
      <c r="M35" s="33">
        <v>42156</v>
      </c>
      <c r="N35" s="33">
        <v>42156</v>
      </c>
      <c r="O35" s="47" t="s">
        <v>379</v>
      </c>
      <c r="P35" s="89" t="s">
        <v>474</v>
      </c>
      <c r="Q35" s="49" t="s">
        <v>303</v>
      </c>
      <c r="R35" s="33">
        <v>42153</v>
      </c>
      <c r="S35" s="88" t="s">
        <v>377</v>
      </c>
      <c r="T35" s="82"/>
      <c r="U35" s="118" t="s">
        <v>580</v>
      </c>
      <c r="V35" s="33"/>
      <c r="W35" s="138" t="s">
        <v>546</v>
      </c>
      <c r="X35" s="82"/>
      <c r="Z35" s="114"/>
      <c r="AB35" s="19" t="str">
        <f t="shared" si="0"/>
        <v>336</v>
      </c>
      <c r="AC35" s="107"/>
    </row>
    <row r="36" spans="1:31" s="103" customFormat="1" ht="79.5" customHeight="1" x14ac:dyDescent="0.2">
      <c r="A36" s="115"/>
      <c r="B36" s="84">
        <v>33</v>
      </c>
      <c r="C36" s="40" t="s">
        <v>93</v>
      </c>
      <c r="D36" s="84" t="s">
        <v>305</v>
      </c>
      <c r="E36" s="9" t="s">
        <v>156</v>
      </c>
      <c r="F36" s="10" t="s">
        <v>159</v>
      </c>
      <c r="G36" s="41" t="s">
        <v>160</v>
      </c>
      <c r="H36" s="41" t="s">
        <v>109</v>
      </c>
      <c r="I36" s="94" t="s">
        <v>375</v>
      </c>
      <c r="J36" s="10" t="s">
        <v>304</v>
      </c>
      <c r="K36" s="43">
        <v>22</v>
      </c>
      <c r="L36" s="44" t="s">
        <v>310</v>
      </c>
      <c r="M36" s="33">
        <v>42186</v>
      </c>
      <c r="N36" s="33">
        <v>42186</v>
      </c>
      <c r="O36" s="47" t="s">
        <v>311</v>
      </c>
      <c r="P36" s="47" t="s">
        <v>141</v>
      </c>
      <c r="Q36" s="49" t="s">
        <v>312</v>
      </c>
      <c r="R36" s="33">
        <v>41859</v>
      </c>
      <c r="S36" s="33" t="s">
        <v>160</v>
      </c>
      <c r="T36" s="82"/>
      <c r="U36" s="118" t="s">
        <v>581</v>
      </c>
      <c r="V36" s="33" t="s">
        <v>59</v>
      </c>
      <c r="W36" s="137" t="s">
        <v>550</v>
      </c>
      <c r="X36" s="82"/>
      <c r="AB36" s="19" t="str">
        <f t="shared" si="0"/>
        <v>330</v>
      </c>
      <c r="AC36" s="107" t="s">
        <v>656</v>
      </c>
    </row>
    <row r="37" spans="1:31" s="103" customFormat="1" ht="79.5" customHeight="1" x14ac:dyDescent="0.2">
      <c r="A37" s="115"/>
      <c r="B37" s="84">
        <v>34</v>
      </c>
      <c r="C37" s="40" t="s">
        <v>97</v>
      </c>
      <c r="D37" s="84" t="s">
        <v>327</v>
      </c>
      <c r="E37" s="9" t="s">
        <v>328</v>
      </c>
      <c r="F37" s="10" t="s">
        <v>1</v>
      </c>
      <c r="G37" s="41">
        <v>1176514451</v>
      </c>
      <c r="H37" s="41" t="s">
        <v>11</v>
      </c>
      <c r="I37" s="162" t="s">
        <v>686</v>
      </c>
      <c r="J37" s="10" t="s">
        <v>326</v>
      </c>
      <c r="K37" s="43">
        <v>60</v>
      </c>
      <c r="L37" s="44" t="s">
        <v>374</v>
      </c>
      <c r="M37" s="33">
        <v>42309</v>
      </c>
      <c r="N37" s="33">
        <v>42309</v>
      </c>
      <c r="O37" s="47" t="s">
        <v>329</v>
      </c>
      <c r="P37" s="47" t="s">
        <v>155</v>
      </c>
      <c r="Q37" s="49" t="s">
        <v>330</v>
      </c>
      <c r="R37" s="33">
        <v>41956</v>
      </c>
      <c r="S37" s="33" t="s">
        <v>309</v>
      </c>
      <c r="T37" s="82"/>
      <c r="U37" s="118" t="s">
        <v>585</v>
      </c>
      <c r="V37" s="33" t="s">
        <v>64</v>
      </c>
      <c r="W37" s="138" t="s">
        <v>409</v>
      </c>
      <c r="X37" s="82"/>
      <c r="AB37" s="19" t="str">
        <f t="shared" si="0"/>
        <v>331</v>
      </c>
      <c r="AC37" s="107"/>
    </row>
    <row r="38" spans="1:31" s="103" customFormat="1" ht="79.5" customHeight="1" x14ac:dyDescent="0.2">
      <c r="A38" s="115"/>
      <c r="B38" s="84">
        <v>35</v>
      </c>
      <c r="C38" s="40" t="s">
        <v>646</v>
      </c>
      <c r="D38" s="10" t="s">
        <v>325</v>
      </c>
      <c r="E38" s="9" t="s">
        <v>323</v>
      </c>
      <c r="F38" s="10" t="s">
        <v>159</v>
      </c>
      <c r="G38" s="41" t="s">
        <v>160</v>
      </c>
      <c r="H38" s="41" t="s">
        <v>110</v>
      </c>
      <c r="I38" s="94" t="s">
        <v>399</v>
      </c>
      <c r="J38" s="10" t="s">
        <v>643</v>
      </c>
      <c r="K38" s="43">
        <v>44</v>
      </c>
      <c r="L38" s="44" t="s">
        <v>400</v>
      </c>
      <c r="M38" s="33">
        <v>42248</v>
      </c>
      <c r="N38" s="33">
        <v>42248</v>
      </c>
      <c r="O38" s="47" t="s">
        <v>644</v>
      </c>
      <c r="P38" s="10" t="s">
        <v>643</v>
      </c>
      <c r="Q38" s="49" t="s">
        <v>645</v>
      </c>
      <c r="R38" s="33">
        <v>41961</v>
      </c>
      <c r="S38" s="33" t="s">
        <v>160</v>
      </c>
      <c r="T38" s="82"/>
      <c r="U38" s="118" t="s">
        <v>583</v>
      </c>
      <c r="V38" s="33" t="s">
        <v>63</v>
      </c>
      <c r="W38" s="138" t="s">
        <v>398</v>
      </c>
      <c r="X38" s="82" t="s">
        <v>642</v>
      </c>
      <c r="AB38" s="19" t="str">
        <f t="shared" si="0"/>
        <v>331</v>
      </c>
      <c r="AC38" s="107"/>
    </row>
    <row r="39" spans="1:31" s="103" customFormat="1" ht="79.5" customHeight="1" x14ac:dyDescent="0.2">
      <c r="A39" s="115"/>
      <c r="B39" s="84">
        <v>37</v>
      </c>
      <c r="C39" s="40" t="s">
        <v>94</v>
      </c>
      <c r="D39" s="84" t="s">
        <v>314</v>
      </c>
      <c r="E39" s="9" t="s">
        <v>156</v>
      </c>
      <c r="F39" s="10" t="s">
        <v>159</v>
      </c>
      <c r="G39" s="41" t="s">
        <v>309</v>
      </c>
      <c r="H39" s="41" t="s">
        <v>102</v>
      </c>
      <c r="I39" s="42" t="s">
        <v>131</v>
      </c>
      <c r="J39" s="10" t="s">
        <v>313</v>
      </c>
      <c r="K39" s="43">
        <v>63</v>
      </c>
      <c r="L39" s="44" t="s">
        <v>315</v>
      </c>
      <c r="M39" s="33">
        <v>42309</v>
      </c>
      <c r="N39" s="33">
        <v>42309</v>
      </c>
      <c r="O39" s="47" t="s">
        <v>316</v>
      </c>
      <c r="P39" s="89" t="s">
        <v>474</v>
      </c>
      <c r="Q39" s="49" t="s">
        <v>317</v>
      </c>
      <c r="R39" s="33">
        <v>41974</v>
      </c>
      <c r="S39" s="33" t="s">
        <v>309</v>
      </c>
      <c r="T39" s="82"/>
      <c r="U39" s="118" t="s">
        <v>584</v>
      </c>
      <c r="V39" s="33" t="s">
        <v>60</v>
      </c>
      <c r="W39" s="138" t="s">
        <v>448</v>
      </c>
      <c r="X39" s="82"/>
      <c r="AB39" s="19" t="str">
        <f t="shared" si="0"/>
        <v>331</v>
      </c>
      <c r="AC39" s="107"/>
      <c r="AE39" s="103" t="str">
        <f>AD39&amp;AB39</f>
        <v>331</v>
      </c>
    </row>
    <row r="40" spans="1:31" s="103" customFormat="1" ht="79.5" customHeight="1" x14ac:dyDescent="0.2">
      <c r="A40" s="115"/>
      <c r="B40" s="84">
        <v>36</v>
      </c>
      <c r="C40" s="40" t="s">
        <v>95</v>
      </c>
      <c r="D40" s="84" t="s">
        <v>319</v>
      </c>
      <c r="E40" s="9" t="s">
        <v>156</v>
      </c>
      <c r="F40" s="10" t="s">
        <v>1</v>
      </c>
      <c r="G40" s="41">
        <v>1176514469</v>
      </c>
      <c r="H40" s="41" t="s">
        <v>108</v>
      </c>
      <c r="I40" s="94" t="s">
        <v>408</v>
      </c>
      <c r="J40" s="10" t="s">
        <v>638</v>
      </c>
      <c r="K40" s="43">
        <v>57</v>
      </c>
      <c r="L40" s="44" t="s">
        <v>320</v>
      </c>
      <c r="M40" s="33">
        <v>42309</v>
      </c>
      <c r="N40" s="33">
        <v>42309</v>
      </c>
      <c r="O40" s="47" t="s">
        <v>318</v>
      </c>
      <c r="P40" s="47" t="s">
        <v>636</v>
      </c>
      <c r="Q40" s="49" t="s">
        <v>637</v>
      </c>
      <c r="R40" s="33">
        <v>41968</v>
      </c>
      <c r="S40" s="33" t="s">
        <v>309</v>
      </c>
      <c r="T40" s="82"/>
      <c r="U40" s="118" t="s">
        <v>585</v>
      </c>
      <c r="V40" s="33" t="s">
        <v>61</v>
      </c>
      <c r="W40" s="138" t="s">
        <v>639</v>
      </c>
      <c r="X40" s="82"/>
      <c r="AA40" s="103" t="str">
        <f>LEFT(U41,3)</f>
        <v>331</v>
      </c>
      <c r="AB40" s="19" t="str">
        <f t="shared" si="0"/>
        <v>331</v>
      </c>
      <c r="AC40" s="107"/>
      <c r="AE40" s="103" t="s">
        <v>458</v>
      </c>
    </row>
    <row r="41" spans="1:31" s="103" customFormat="1" ht="79.5" customHeight="1" x14ac:dyDescent="0.2">
      <c r="A41" s="115"/>
      <c r="B41" s="84">
        <v>38</v>
      </c>
      <c r="C41" s="40" t="s">
        <v>96</v>
      </c>
      <c r="D41" s="84" t="s">
        <v>324</v>
      </c>
      <c r="E41" s="9" t="s">
        <v>323</v>
      </c>
      <c r="F41" s="10" t="s">
        <v>508</v>
      </c>
      <c r="G41" s="41">
        <v>1176515433</v>
      </c>
      <c r="H41" s="41" t="s">
        <v>110</v>
      </c>
      <c r="I41" s="94" t="s">
        <v>428</v>
      </c>
      <c r="J41" s="10" t="s">
        <v>625</v>
      </c>
      <c r="K41" s="43">
        <v>46</v>
      </c>
      <c r="L41" s="44" t="s">
        <v>321</v>
      </c>
      <c r="M41" s="33">
        <v>42309</v>
      </c>
      <c r="N41" s="33">
        <v>42309</v>
      </c>
      <c r="O41" s="47" t="s">
        <v>322</v>
      </c>
      <c r="P41" s="47" t="s">
        <v>154</v>
      </c>
      <c r="Q41" s="47" t="s">
        <v>624</v>
      </c>
      <c r="R41" s="33">
        <v>41989</v>
      </c>
      <c r="S41" s="33" t="s">
        <v>309</v>
      </c>
      <c r="T41" s="82"/>
      <c r="U41" s="118" t="s">
        <v>586</v>
      </c>
      <c r="V41" s="33" t="s">
        <v>62</v>
      </c>
      <c r="W41" s="138" t="s">
        <v>626</v>
      </c>
      <c r="X41" s="82"/>
      <c r="Z41" s="103" t="s">
        <v>429</v>
      </c>
      <c r="AA41" s="103" t="str">
        <f t="shared" ref="AA41:AA46" si="1">LEFT(U42,3)</f>
        <v>336</v>
      </c>
      <c r="AB41" s="19" t="str">
        <f t="shared" si="0"/>
        <v>331</v>
      </c>
      <c r="AC41" s="107"/>
      <c r="AE41" s="103" t="s">
        <v>459</v>
      </c>
    </row>
    <row r="42" spans="1:31" s="103" customFormat="1" ht="79.5" customHeight="1" x14ac:dyDescent="0.2">
      <c r="B42" s="84">
        <v>39</v>
      </c>
      <c r="C42" s="40" t="s">
        <v>98</v>
      </c>
      <c r="D42" s="84" t="s">
        <v>380</v>
      </c>
      <c r="E42" s="9" t="s">
        <v>381</v>
      </c>
      <c r="F42" s="10" t="s">
        <v>159</v>
      </c>
      <c r="G42" s="10" t="s">
        <v>377</v>
      </c>
      <c r="H42" s="41" t="s">
        <v>100</v>
      </c>
      <c r="I42" s="94" t="s">
        <v>393</v>
      </c>
      <c r="J42" s="10" t="s">
        <v>382</v>
      </c>
      <c r="K42" s="43">
        <v>32</v>
      </c>
      <c r="L42" s="44" t="s">
        <v>383</v>
      </c>
      <c r="M42" s="33">
        <v>42217</v>
      </c>
      <c r="N42" s="33">
        <v>42217</v>
      </c>
      <c r="O42" s="47" t="s">
        <v>384</v>
      </c>
      <c r="P42" s="89" t="s">
        <v>474</v>
      </c>
      <c r="Q42" s="49" t="s">
        <v>385</v>
      </c>
      <c r="R42" s="33">
        <v>41988</v>
      </c>
      <c r="S42" s="88" t="s">
        <v>377</v>
      </c>
      <c r="T42" s="82"/>
      <c r="U42" s="118" t="s">
        <v>587</v>
      </c>
      <c r="V42" s="33" t="s">
        <v>386</v>
      </c>
      <c r="W42" s="138" t="s">
        <v>394</v>
      </c>
      <c r="X42" s="82"/>
      <c r="Z42" s="114"/>
      <c r="AA42" s="103" t="str">
        <f t="shared" si="1"/>
        <v>331</v>
      </c>
      <c r="AB42" s="19" t="str">
        <f t="shared" si="0"/>
        <v>336</v>
      </c>
      <c r="AC42" s="107"/>
      <c r="AE42" s="103" t="s">
        <v>460</v>
      </c>
    </row>
    <row r="43" spans="1:31" s="103" customFormat="1" ht="79.5" customHeight="1" x14ac:dyDescent="0.2">
      <c r="A43" s="115"/>
      <c r="B43" s="84">
        <v>40</v>
      </c>
      <c r="C43" s="40" t="s">
        <v>287</v>
      </c>
      <c r="D43" s="84" t="s">
        <v>286</v>
      </c>
      <c r="E43" s="9" t="s">
        <v>331</v>
      </c>
      <c r="F43" s="10" t="s">
        <v>159</v>
      </c>
      <c r="G43" s="41" t="s">
        <v>160</v>
      </c>
      <c r="H43" s="116" t="s">
        <v>110</v>
      </c>
      <c r="I43" s="117" t="s">
        <v>340</v>
      </c>
      <c r="J43" s="91" t="s">
        <v>263</v>
      </c>
      <c r="K43" s="43">
        <v>24</v>
      </c>
      <c r="L43" s="10" t="s">
        <v>339</v>
      </c>
      <c r="M43" s="33">
        <v>42309</v>
      </c>
      <c r="N43" s="33">
        <v>42309</v>
      </c>
      <c r="O43" s="86" t="s">
        <v>337</v>
      </c>
      <c r="P43" s="89" t="s">
        <v>341</v>
      </c>
      <c r="Q43" s="90" t="s">
        <v>338</v>
      </c>
      <c r="R43" s="33">
        <v>42027</v>
      </c>
      <c r="S43" s="33" t="s">
        <v>160</v>
      </c>
      <c r="T43" s="107"/>
      <c r="U43" s="84" t="s">
        <v>588</v>
      </c>
      <c r="V43" s="84"/>
      <c r="W43" s="138" t="s">
        <v>397</v>
      </c>
      <c r="X43" s="82"/>
      <c r="Z43" s="122" t="s">
        <v>423</v>
      </c>
      <c r="AA43" s="103" t="str">
        <f t="shared" si="1"/>
        <v>339</v>
      </c>
      <c r="AB43" s="19" t="str">
        <f t="shared" si="0"/>
        <v>331</v>
      </c>
      <c r="AC43" s="107"/>
      <c r="AE43" s="103" t="s">
        <v>461</v>
      </c>
    </row>
    <row r="44" spans="1:31" s="103" customFormat="1" ht="79.5" customHeight="1" x14ac:dyDescent="0.2">
      <c r="A44" s="115"/>
      <c r="B44" s="84">
        <v>41</v>
      </c>
      <c r="C44" s="40" t="s">
        <v>621</v>
      </c>
      <c r="D44" s="84" t="s">
        <v>344</v>
      </c>
      <c r="E44" s="9" t="s">
        <v>346</v>
      </c>
      <c r="F44" s="10" t="s">
        <v>159</v>
      </c>
      <c r="G44" s="41" t="s">
        <v>160</v>
      </c>
      <c r="H44" s="41" t="s">
        <v>26</v>
      </c>
      <c r="I44" s="92" t="s">
        <v>420</v>
      </c>
      <c r="J44" s="91" t="s">
        <v>540</v>
      </c>
      <c r="K44" s="43">
        <v>40</v>
      </c>
      <c r="L44" s="10" t="s">
        <v>321</v>
      </c>
      <c r="M44" s="87">
        <v>42339</v>
      </c>
      <c r="N44" s="87">
        <v>42339</v>
      </c>
      <c r="O44" s="86" t="s">
        <v>345</v>
      </c>
      <c r="P44" s="89" t="s">
        <v>622</v>
      </c>
      <c r="Q44" s="90" t="s">
        <v>542</v>
      </c>
      <c r="R44" s="88">
        <v>42059</v>
      </c>
      <c r="S44" s="33" t="s">
        <v>309</v>
      </c>
      <c r="T44" s="107"/>
      <c r="U44" s="84" t="s">
        <v>589</v>
      </c>
      <c r="V44" s="84"/>
      <c r="W44" s="138" t="s">
        <v>541</v>
      </c>
      <c r="X44" s="82" t="s">
        <v>623</v>
      </c>
      <c r="Z44" s="96" t="s">
        <v>421</v>
      </c>
      <c r="AA44" s="103" t="str">
        <f t="shared" si="1"/>
        <v>338</v>
      </c>
      <c r="AB44" s="19" t="str">
        <f t="shared" si="0"/>
        <v>339</v>
      </c>
      <c r="AC44" s="107"/>
      <c r="AE44" s="103" t="s">
        <v>462</v>
      </c>
    </row>
    <row r="45" spans="1:31" s="22" customFormat="1" ht="79.5" customHeight="1" x14ac:dyDescent="0.2">
      <c r="B45" s="84">
        <v>42</v>
      </c>
      <c r="C45" s="40" t="s">
        <v>387</v>
      </c>
      <c r="D45" s="84" t="s">
        <v>396</v>
      </c>
      <c r="E45" s="9" t="s">
        <v>156</v>
      </c>
      <c r="F45" s="10" t="s">
        <v>159</v>
      </c>
      <c r="G45" s="41" t="s">
        <v>309</v>
      </c>
      <c r="H45" s="41" t="s">
        <v>22</v>
      </c>
      <c r="I45" s="92" t="s">
        <v>457</v>
      </c>
      <c r="J45" s="10" t="s">
        <v>388</v>
      </c>
      <c r="K45" s="43">
        <v>7</v>
      </c>
      <c r="L45" s="10" t="s">
        <v>414</v>
      </c>
      <c r="M45" s="87">
        <v>42430</v>
      </c>
      <c r="N45" s="87">
        <v>42430</v>
      </c>
      <c r="O45" s="86" t="s">
        <v>392</v>
      </c>
      <c r="P45" s="89" t="s">
        <v>389</v>
      </c>
      <c r="Q45" s="90" t="s">
        <v>390</v>
      </c>
      <c r="R45" s="88">
        <v>42198</v>
      </c>
      <c r="S45" s="33"/>
      <c r="T45" s="107"/>
      <c r="U45" s="84" t="s">
        <v>590</v>
      </c>
      <c r="V45" s="84"/>
      <c r="W45" s="138"/>
      <c r="X45" s="82"/>
      <c r="AA45" s="103" t="str">
        <f t="shared" si="1"/>
        <v>331</v>
      </c>
      <c r="AB45" s="19" t="str">
        <f t="shared" si="0"/>
        <v>338</v>
      </c>
      <c r="AC45" s="107" t="s">
        <v>656</v>
      </c>
      <c r="AD45" s="103"/>
      <c r="AE45" s="103" t="s">
        <v>463</v>
      </c>
    </row>
    <row r="46" spans="1:31" s="103" customFormat="1" ht="79.5" customHeight="1" x14ac:dyDescent="0.2">
      <c r="A46" s="115"/>
      <c r="B46" s="10">
        <v>43</v>
      </c>
      <c r="C46" s="40" t="s">
        <v>99</v>
      </c>
      <c r="D46" s="84" t="s">
        <v>333</v>
      </c>
      <c r="E46" s="9" t="s">
        <v>323</v>
      </c>
      <c r="F46" s="10" t="s">
        <v>1</v>
      </c>
      <c r="G46" s="41">
        <v>1176514675</v>
      </c>
      <c r="H46" s="41" t="s">
        <v>108</v>
      </c>
      <c r="I46" s="94" t="s">
        <v>132</v>
      </c>
      <c r="J46" s="10" t="s">
        <v>332</v>
      </c>
      <c r="K46" s="43">
        <v>100</v>
      </c>
      <c r="L46" s="44" t="s">
        <v>336</v>
      </c>
      <c r="M46" s="33">
        <v>42430</v>
      </c>
      <c r="N46" s="33">
        <v>42430</v>
      </c>
      <c r="O46" s="47" t="s">
        <v>334</v>
      </c>
      <c r="P46" s="47" t="s">
        <v>395</v>
      </c>
      <c r="Q46" s="49" t="s">
        <v>335</v>
      </c>
      <c r="R46" s="88">
        <v>42012</v>
      </c>
      <c r="S46" s="33" t="s">
        <v>309</v>
      </c>
      <c r="T46" s="82"/>
      <c r="U46" s="118" t="s">
        <v>585</v>
      </c>
      <c r="V46" s="33" t="s">
        <v>65</v>
      </c>
      <c r="W46" s="138" t="s">
        <v>447</v>
      </c>
      <c r="X46" s="82"/>
      <c r="Y46" s="103" t="s">
        <v>438</v>
      </c>
      <c r="AA46" s="103" t="str">
        <f t="shared" si="1"/>
        <v>338</v>
      </c>
      <c r="AB46" s="19" t="str">
        <f t="shared" si="0"/>
        <v>331</v>
      </c>
      <c r="AC46" s="107"/>
      <c r="AE46" s="103" t="s">
        <v>464</v>
      </c>
    </row>
    <row r="47" spans="1:31" s="22" customFormat="1" ht="79.5" customHeight="1" x14ac:dyDescent="0.2">
      <c r="B47" s="84">
        <v>44</v>
      </c>
      <c r="C47" s="40" t="s">
        <v>293</v>
      </c>
      <c r="D47" s="84" t="s">
        <v>342</v>
      </c>
      <c r="E47" s="9" t="s">
        <v>328</v>
      </c>
      <c r="F47" s="10" t="s">
        <v>159</v>
      </c>
      <c r="G47" s="124" t="s">
        <v>512</v>
      </c>
      <c r="H47" s="41" t="s">
        <v>22</v>
      </c>
      <c r="I47" s="92" t="s">
        <v>343</v>
      </c>
      <c r="J47" s="91" t="s">
        <v>372</v>
      </c>
      <c r="K47" s="43">
        <v>56</v>
      </c>
      <c r="L47" s="10" t="s">
        <v>413</v>
      </c>
      <c r="M47" s="87">
        <v>42491</v>
      </c>
      <c r="N47" s="87">
        <v>42491</v>
      </c>
      <c r="O47" s="86" t="s">
        <v>391</v>
      </c>
      <c r="P47" s="89" t="s">
        <v>371</v>
      </c>
      <c r="Q47" s="90" t="s">
        <v>446</v>
      </c>
      <c r="R47" s="88">
        <v>42065</v>
      </c>
      <c r="S47" s="33" t="s">
        <v>309</v>
      </c>
      <c r="T47" s="107"/>
      <c r="U47" s="84" t="s">
        <v>591</v>
      </c>
      <c r="V47" s="84"/>
      <c r="W47" s="138" t="s">
        <v>370</v>
      </c>
      <c r="X47" s="82"/>
      <c r="AA47" s="103" t="str">
        <f>LEFT(U47,3)</f>
        <v>338</v>
      </c>
      <c r="AB47" s="19" t="str">
        <f t="shared" si="0"/>
        <v>338</v>
      </c>
      <c r="AC47" s="107" t="s">
        <v>656</v>
      </c>
      <c r="AD47" s="103"/>
      <c r="AE47" s="103" t="s">
        <v>465</v>
      </c>
    </row>
    <row r="48" spans="1:31" s="22" customFormat="1" ht="79.5" customHeight="1" x14ac:dyDescent="0.2">
      <c r="B48" s="10">
        <v>45</v>
      </c>
      <c r="C48" s="40" t="s">
        <v>441</v>
      </c>
      <c r="D48" s="84" t="s">
        <v>440</v>
      </c>
      <c r="E48" s="9" t="s">
        <v>156</v>
      </c>
      <c r="F48" s="10" t="s">
        <v>159</v>
      </c>
      <c r="G48" s="41" t="s">
        <v>412</v>
      </c>
      <c r="H48" s="41" t="s">
        <v>22</v>
      </c>
      <c r="I48" s="92" t="s">
        <v>442</v>
      </c>
      <c r="J48" s="10" t="s">
        <v>466</v>
      </c>
      <c r="K48" s="43">
        <v>30</v>
      </c>
      <c r="L48" s="10" t="s">
        <v>443</v>
      </c>
      <c r="M48" s="87">
        <v>42491</v>
      </c>
      <c r="N48" s="87">
        <v>42491</v>
      </c>
      <c r="O48" s="86" t="s">
        <v>444</v>
      </c>
      <c r="P48" s="89" t="s">
        <v>474</v>
      </c>
      <c r="Q48" s="90" t="s">
        <v>445</v>
      </c>
      <c r="R48" s="88">
        <v>42291</v>
      </c>
      <c r="S48" s="33"/>
      <c r="T48" s="107"/>
      <c r="U48" s="84" t="s">
        <v>592</v>
      </c>
      <c r="V48" s="84"/>
      <c r="W48" s="138"/>
      <c r="X48" s="82"/>
      <c r="AB48" s="19" t="str">
        <f t="shared" si="0"/>
        <v>338</v>
      </c>
      <c r="AC48" s="107" t="s">
        <v>656</v>
      </c>
    </row>
    <row r="49" spans="1:29" s="22" customFormat="1" ht="79.5" customHeight="1" x14ac:dyDescent="0.2">
      <c r="B49" s="84">
        <v>46</v>
      </c>
      <c r="C49" s="40" t="s">
        <v>470</v>
      </c>
      <c r="D49" s="84" t="s">
        <v>401</v>
      </c>
      <c r="E49" s="9" t="s">
        <v>156</v>
      </c>
      <c r="F49" s="10" t="s">
        <v>159</v>
      </c>
      <c r="G49" s="41" t="s">
        <v>160</v>
      </c>
      <c r="H49" s="41" t="s">
        <v>24</v>
      </c>
      <c r="I49" s="92" t="s">
        <v>402</v>
      </c>
      <c r="J49" s="10" t="s">
        <v>403</v>
      </c>
      <c r="K49" s="43">
        <v>25</v>
      </c>
      <c r="L49" s="10" t="s">
        <v>374</v>
      </c>
      <c r="M49" s="87">
        <v>42583</v>
      </c>
      <c r="N49" s="87">
        <v>42583</v>
      </c>
      <c r="O49" s="86" t="s">
        <v>539</v>
      </c>
      <c r="P49" s="89" t="s">
        <v>404</v>
      </c>
      <c r="Q49" s="90" t="s">
        <v>405</v>
      </c>
      <c r="R49" s="88">
        <v>42249</v>
      </c>
      <c r="S49" s="33"/>
      <c r="T49" s="107"/>
      <c r="U49" s="84" t="s">
        <v>587</v>
      </c>
      <c r="V49" s="84"/>
      <c r="W49" s="138" t="s">
        <v>538</v>
      </c>
      <c r="X49" s="82"/>
      <c r="AB49" s="19" t="str">
        <f t="shared" si="0"/>
        <v>336</v>
      </c>
      <c r="AC49" s="43"/>
    </row>
    <row r="50" spans="1:29" s="22" customFormat="1" ht="79.5" customHeight="1" x14ac:dyDescent="0.2">
      <c r="B50" s="10">
        <v>47</v>
      </c>
      <c r="C50" s="90" t="s">
        <v>410</v>
      </c>
      <c r="D50" s="118" t="s">
        <v>411</v>
      </c>
      <c r="E50" s="125" t="s">
        <v>156</v>
      </c>
      <c r="F50" s="126" t="s">
        <v>159</v>
      </c>
      <c r="G50" s="127" t="s">
        <v>412</v>
      </c>
      <c r="H50" s="127" t="s">
        <v>13</v>
      </c>
      <c r="I50" s="128" t="s">
        <v>467</v>
      </c>
      <c r="J50" s="126" t="s">
        <v>475</v>
      </c>
      <c r="K50" s="129">
        <v>48</v>
      </c>
      <c r="L50" s="126" t="s">
        <v>415</v>
      </c>
      <c r="M50" s="130">
        <v>42583</v>
      </c>
      <c r="N50" s="130">
        <v>42583</v>
      </c>
      <c r="O50" s="131" t="s">
        <v>416</v>
      </c>
      <c r="P50" s="132" t="s">
        <v>417</v>
      </c>
      <c r="Q50" s="90" t="s">
        <v>418</v>
      </c>
      <c r="R50" s="130">
        <v>42275</v>
      </c>
      <c r="S50" s="133"/>
      <c r="T50" s="134"/>
      <c r="U50" s="84" t="s">
        <v>593</v>
      </c>
      <c r="V50" s="84"/>
      <c r="W50" s="138"/>
      <c r="X50" s="82"/>
      <c r="AB50" s="19" t="str">
        <f t="shared" si="0"/>
        <v>337</v>
      </c>
      <c r="AC50" s="43"/>
    </row>
    <row r="51" spans="1:29" s="22" customFormat="1" ht="66" customHeight="1" x14ac:dyDescent="0.2">
      <c r="B51" s="84">
        <v>48</v>
      </c>
      <c r="C51" s="40" t="s">
        <v>487</v>
      </c>
      <c r="D51" s="84" t="s">
        <v>424</v>
      </c>
      <c r="E51" s="9" t="s">
        <v>156</v>
      </c>
      <c r="F51" s="10" t="s">
        <v>159</v>
      </c>
      <c r="G51" s="10" t="s">
        <v>425</v>
      </c>
      <c r="H51" s="41" t="s">
        <v>12</v>
      </c>
      <c r="I51" s="92" t="s">
        <v>488</v>
      </c>
      <c r="J51" s="10" t="s">
        <v>476</v>
      </c>
      <c r="K51" s="43">
        <v>32</v>
      </c>
      <c r="L51" s="10" t="s">
        <v>493</v>
      </c>
      <c r="M51" s="130">
        <v>42625</v>
      </c>
      <c r="N51" s="123">
        <v>42625</v>
      </c>
      <c r="O51" s="86" t="s">
        <v>489</v>
      </c>
      <c r="P51" s="89" t="s">
        <v>426</v>
      </c>
      <c r="Q51" s="90" t="s">
        <v>427</v>
      </c>
      <c r="R51" s="88">
        <v>42334</v>
      </c>
      <c r="S51" s="33"/>
      <c r="T51" s="107"/>
      <c r="U51" s="84" t="s">
        <v>582</v>
      </c>
      <c r="V51" s="84"/>
      <c r="W51" s="138" t="s">
        <v>634</v>
      </c>
      <c r="X51" s="82"/>
      <c r="AB51" s="19" t="str">
        <f t="shared" si="0"/>
        <v>331</v>
      </c>
      <c r="AC51" s="43"/>
    </row>
    <row r="52" spans="1:29" s="22" customFormat="1" ht="66" customHeight="1" x14ac:dyDescent="0.2">
      <c r="B52" s="10">
        <v>49</v>
      </c>
      <c r="C52" s="40" t="s">
        <v>430</v>
      </c>
      <c r="D52" s="84" t="s">
        <v>431</v>
      </c>
      <c r="E52" s="9" t="s">
        <v>156</v>
      </c>
      <c r="F52" s="10" t="s">
        <v>159</v>
      </c>
      <c r="G52" s="10" t="s">
        <v>351</v>
      </c>
      <c r="H52" s="41" t="s">
        <v>12</v>
      </c>
      <c r="I52" s="92" t="s">
        <v>490</v>
      </c>
      <c r="J52" s="10" t="s">
        <v>476</v>
      </c>
      <c r="K52" s="43">
        <v>40</v>
      </c>
      <c r="L52" s="10" t="s">
        <v>432</v>
      </c>
      <c r="M52" s="123">
        <v>42644</v>
      </c>
      <c r="N52" s="123">
        <v>42644</v>
      </c>
      <c r="O52" s="86" t="s">
        <v>489</v>
      </c>
      <c r="P52" s="89" t="s">
        <v>426</v>
      </c>
      <c r="Q52" s="90" t="s">
        <v>427</v>
      </c>
      <c r="R52" s="88">
        <v>42340</v>
      </c>
      <c r="S52" s="33"/>
      <c r="T52" s="107"/>
      <c r="U52" s="84" t="s">
        <v>582</v>
      </c>
      <c r="V52" s="84"/>
      <c r="W52" s="138"/>
      <c r="X52" s="82"/>
      <c r="AB52" s="19" t="str">
        <f t="shared" si="0"/>
        <v>331</v>
      </c>
      <c r="AC52" s="43"/>
    </row>
    <row r="53" spans="1:29" s="22" customFormat="1" ht="66" customHeight="1" x14ac:dyDescent="0.2">
      <c r="B53" s="84">
        <v>50</v>
      </c>
      <c r="C53" s="40" t="s">
        <v>607</v>
      </c>
      <c r="D53" s="84" t="s">
        <v>433</v>
      </c>
      <c r="E53" s="9" t="s">
        <v>156</v>
      </c>
      <c r="F53" s="10" t="s">
        <v>159</v>
      </c>
      <c r="G53" s="10" t="s">
        <v>351</v>
      </c>
      <c r="H53" s="41" t="s">
        <v>23</v>
      </c>
      <c r="I53" s="92" t="s">
        <v>449</v>
      </c>
      <c r="J53" s="10" t="s">
        <v>477</v>
      </c>
      <c r="K53" s="43">
        <v>50</v>
      </c>
      <c r="L53" s="10" t="s">
        <v>435</v>
      </c>
      <c r="M53" s="123">
        <v>42644</v>
      </c>
      <c r="N53" s="123">
        <v>42644</v>
      </c>
      <c r="O53" s="86" t="s">
        <v>436</v>
      </c>
      <c r="P53" s="10" t="s">
        <v>434</v>
      </c>
      <c r="Q53" s="90" t="s">
        <v>437</v>
      </c>
      <c r="R53" s="88">
        <v>42355</v>
      </c>
      <c r="S53" s="33"/>
      <c r="T53" s="107"/>
      <c r="U53" s="84" t="s">
        <v>594</v>
      </c>
      <c r="V53" s="84"/>
      <c r="W53" s="138" t="s">
        <v>608</v>
      </c>
      <c r="X53" s="82"/>
      <c r="AB53" s="19" t="str">
        <f t="shared" si="0"/>
        <v>338</v>
      </c>
      <c r="AC53" s="107" t="s">
        <v>656</v>
      </c>
    </row>
    <row r="54" spans="1:29" s="22" customFormat="1" ht="66" customHeight="1" x14ac:dyDescent="0.2">
      <c r="B54" s="10">
        <v>51</v>
      </c>
      <c r="C54" s="40" t="s">
        <v>450</v>
      </c>
      <c r="D54" s="84" t="s">
        <v>456</v>
      </c>
      <c r="E54" s="9" t="s">
        <v>156</v>
      </c>
      <c r="F54" s="10" t="s">
        <v>451</v>
      </c>
      <c r="G54" s="10">
        <v>1176515532</v>
      </c>
      <c r="H54" s="41" t="s">
        <v>19</v>
      </c>
      <c r="I54" s="92" t="s">
        <v>531</v>
      </c>
      <c r="J54" s="10" t="s">
        <v>530</v>
      </c>
      <c r="K54" s="43">
        <v>48</v>
      </c>
      <c r="L54" s="10" t="s">
        <v>453</v>
      </c>
      <c r="M54" s="123">
        <v>42767</v>
      </c>
      <c r="N54" s="123">
        <v>42767</v>
      </c>
      <c r="O54" s="86" t="s">
        <v>454</v>
      </c>
      <c r="P54" s="10" t="s">
        <v>452</v>
      </c>
      <c r="Q54" s="90" t="s">
        <v>455</v>
      </c>
      <c r="R54" s="88">
        <v>42415</v>
      </c>
      <c r="S54" s="33"/>
      <c r="T54" s="107"/>
      <c r="U54" s="84" t="s">
        <v>595</v>
      </c>
      <c r="V54" s="84" t="s">
        <v>529</v>
      </c>
      <c r="W54" s="138" t="s">
        <v>516</v>
      </c>
      <c r="X54" s="82"/>
      <c r="AB54" s="19" t="str">
        <f t="shared" si="0"/>
        <v>330</v>
      </c>
      <c r="AC54" s="107" t="s">
        <v>656</v>
      </c>
    </row>
    <row r="55" spans="1:29" s="22" customFormat="1" ht="66" customHeight="1" x14ac:dyDescent="0.2">
      <c r="B55" s="84">
        <v>52</v>
      </c>
      <c r="C55" s="40" t="s">
        <v>547</v>
      </c>
      <c r="D55" s="84" t="s">
        <v>483</v>
      </c>
      <c r="E55" s="9" t="s">
        <v>156</v>
      </c>
      <c r="F55" s="10" t="s">
        <v>159</v>
      </c>
      <c r="G55" s="10" t="s">
        <v>160</v>
      </c>
      <c r="H55" s="41" t="s">
        <v>24</v>
      </c>
      <c r="I55" s="92" t="s">
        <v>519</v>
      </c>
      <c r="J55" s="10" t="s">
        <v>600</v>
      </c>
      <c r="K55" s="43">
        <v>73</v>
      </c>
      <c r="L55" s="10" t="s">
        <v>499</v>
      </c>
      <c r="M55" s="123">
        <v>42826</v>
      </c>
      <c r="N55" s="123">
        <v>42826</v>
      </c>
      <c r="O55" s="86" t="s">
        <v>484</v>
      </c>
      <c r="P55" s="10" t="s">
        <v>485</v>
      </c>
      <c r="Q55" s="90" t="s">
        <v>486</v>
      </c>
      <c r="R55" s="88">
        <v>42620</v>
      </c>
      <c r="S55" s="33"/>
      <c r="T55" s="107"/>
      <c r="U55" s="84" t="s">
        <v>587</v>
      </c>
      <c r="V55" s="84"/>
      <c r="W55" s="82" t="s">
        <v>606</v>
      </c>
      <c r="AB55" s="19" t="str">
        <f t="shared" si="0"/>
        <v>336</v>
      </c>
      <c r="AC55" s="43"/>
    </row>
    <row r="56" spans="1:29" s="22" customFormat="1" ht="66" customHeight="1" x14ac:dyDescent="0.2">
      <c r="B56" s="10">
        <v>53</v>
      </c>
      <c r="C56" s="40" t="s">
        <v>528</v>
      </c>
      <c r="D56" s="84" t="s">
        <v>480</v>
      </c>
      <c r="E56" s="9" t="s">
        <v>156</v>
      </c>
      <c r="F56" s="10" t="s">
        <v>159</v>
      </c>
      <c r="G56" s="10" t="s">
        <v>377</v>
      </c>
      <c r="H56" s="41" t="s">
        <v>24</v>
      </c>
      <c r="I56" s="92" t="s">
        <v>514</v>
      </c>
      <c r="J56" s="10" t="s">
        <v>537</v>
      </c>
      <c r="K56" s="43">
        <v>20</v>
      </c>
      <c r="L56" s="10" t="s">
        <v>481</v>
      </c>
      <c r="M56" s="123">
        <v>42917</v>
      </c>
      <c r="N56" s="123">
        <v>42917</v>
      </c>
      <c r="O56" s="86" t="s">
        <v>543</v>
      </c>
      <c r="P56" s="10" t="s">
        <v>609</v>
      </c>
      <c r="Q56" s="90" t="s">
        <v>482</v>
      </c>
      <c r="R56" s="88">
        <v>42587</v>
      </c>
      <c r="S56" s="33"/>
      <c r="T56" s="107"/>
      <c r="U56" s="84" t="s">
        <v>597</v>
      </c>
      <c r="V56" s="84"/>
      <c r="W56" s="82" t="s">
        <v>599</v>
      </c>
      <c r="AB56" s="19" t="str">
        <f t="shared" si="0"/>
        <v>336</v>
      </c>
      <c r="AC56" s="43"/>
    </row>
    <row r="57" spans="1:29" s="22" customFormat="1" ht="66" customHeight="1" x14ac:dyDescent="0.2">
      <c r="B57" s="10">
        <v>54</v>
      </c>
      <c r="C57" s="40" t="s">
        <v>495</v>
      </c>
      <c r="D57" s="84" t="s">
        <v>496</v>
      </c>
      <c r="E57" s="9" t="s">
        <v>156</v>
      </c>
      <c r="F57" s="10" t="s">
        <v>159</v>
      </c>
      <c r="G57" s="10" t="s">
        <v>160</v>
      </c>
      <c r="H57" s="41" t="s">
        <v>26</v>
      </c>
      <c r="I57" s="92" t="s">
        <v>549</v>
      </c>
      <c r="J57" s="10" t="s">
        <v>497</v>
      </c>
      <c r="K57" s="43">
        <v>23</v>
      </c>
      <c r="L57" s="10" t="s">
        <v>498</v>
      </c>
      <c r="M57" s="123">
        <v>43040</v>
      </c>
      <c r="N57" s="123">
        <v>43040</v>
      </c>
      <c r="O57" s="130" t="s">
        <v>500</v>
      </c>
      <c r="P57" s="10" t="s">
        <v>341</v>
      </c>
      <c r="Q57" s="90" t="s">
        <v>501</v>
      </c>
      <c r="R57" s="88">
        <v>42730</v>
      </c>
      <c r="S57" s="33"/>
      <c r="T57" s="107"/>
      <c r="U57" s="155" t="s">
        <v>598</v>
      </c>
      <c r="V57" s="155"/>
      <c r="W57" s="156" t="s">
        <v>548</v>
      </c>
      <c r="AB57" s="19" t="str">
        <f t="shared" si="0"/>
        <v>339</v>
      </c>
      <c r="AC57" s="43"/>
    </row>
    <row r="58" spans="1:29" s="148" customFormat="1" ht="66" customHeight="1" x14ac:dyDescent="0.2">
      <c r="B58" s="10">
        <v>55</v>
      </c>
      <c r="C58" s="40" t="s">
        <v>627</v>
      </c>
      <c r="D58" s="84" t="s">
        <v>628</v>
      </c>
      <c r="E58" s="9" t="s">
        <v>156</v>
      </c>
      <c r="F58" s="10" t="s">
        <v>159</v>
      </c>
      <c r="G58" s="41" t="s">
        <v>412</v>
      </c>
      <c r="H58" s="41" t="s">
        <v>11</v>
      </c>
      <c r="I58" s="92" t="s">
        <v>631</v>
      </c>
      <c r="J58" s="10" t="s">
        <v>466</v>
      </c>
      <c r="K58" s="43">
        <v>38</v>
      </c>
      <c r="L58" s="10" t="s">
        <v>632</v>
      </c>
      <c r="M58" s="130">
        <v>43040</v>
      </c>
      <c r="N58" s="123">
        <v>43040</v>
      </c>
      <c r="O58" s="86" t="s">
        <v>633</v>
      </c>
      <c r="P58" s="89" t="s">
        <v>474</v>
      </c>
      <c r="Q58" s="90" t="s">
        <v>445</v>
      </c>
      <c r="R58" s="88">
        <v>42835</v>
      </c>
      <c r="S58" s="33"/>
      <c r="T58" s="107"/>
      <c r="U58" s="147" t="s">
        <v>651</v>
      </c>
      <c r="V58" s="147"/>
      <c r="W58" s="157"/>
      <c r="X58" s="32"/>
      <c r="AB58" s="19" t="str">
        <f t="shared" si="0"/>
        <v>331</v>
      </c>
      <c r="AC58" s="32"/>
    </row>
    <row r="59" spans="1:29" s="22" customFormat="1" ht="66" customHeight="1" x14ac:dyDescent="0.2">
      <c r="B59" s="10">
        <v>56</v>
      </c>
      <c r="C59" s="40" t="s">
        <v>658</v>
      </c>
      <c r="D59" s="84" t="s">
        <v>520</v>
      </c>
      <c r="E59" s="9" t="s">
        <v>156</v>
      </c>
      <c r="F59" s="10" t="s">
        <v>159</v>
      </c>
      <c r="G59" s="10" t="s">
        <v>160</v>
      </c>
      <c r="H59" s="41" t="s">
        <v>13</v>
      </c>
      <c r="I59" s="92" t="s">
        <v>521</v>
      </c>
      <c r="J59" s="10" t="s">
        <v>523</v>
      </c>
      <c r="K59" s="43">
        <v>29</v>
      </c>
      <c r="L59" s="10" t="s">
        <v>524</v>
      </c>
      <c r="M59" s="130">
        <v>43070</v>
      </c>
      <c r="N59" s="123">
        <v>43070</v>
      </c>
      <c r="O59" s="86" t="s">
        <v>525</v>
      </c>
      <c r="P59" s="10" t="s">
        <v>526</v>
      </c>
      <c r="Q59" s="90" t="s">
        <v>527</v>
      </c>
      <c r="R59" s="88">
        <v>42787</v>
      </c>
      <c r="S59" s="33"/>
      <c r="T59" s="107"/>
      <c r="U59" s="84" t="s">
        <v>652</v>
      </c>
      <c r="V59" s="84"/>
      <c r="W59" s="82"/>
      <c r="X59" s="43"/>
      <c r="AB59" s="19" t="str">
        <f t="shared" si="0"/>
        <v>337</v>
      </c>
      <c r="AC59" s="43"/>
    </row>
    <row r="60" spans="1:29" ht="66" x14ac:dyDescent="0.2">
      <c r="A60" s="22"/>
      <c r="B60" s="10">
        <v>57</v>
      </c>
      <c r="C60" s="40" t="s">
        <v>502</v>
      </c>
      <c r="D60" s="84" t="s">
        <v>503</v>
      </c>
      <c r="E60" s="9" t="s">
        <v>156</v>
      </c>
      <c r="F60" s="10" t="s">
        <v>159</v>
      </c>
      <c r="G60" s="10" t="s">
        <v>160</v>
      </c>
      <c r="H60" s="41" t="s">
        <v>11</v>
      </c>
      <c r="I60" s="92" t="s">
        <v>635</v>
      </c>
      <c r="J60" s="10" t="s">
        <v>504</v>
      </c>
      <c r="K60" s="43">
        <v>33</v>
      </c>
      <c r="L60" s="10" t="s">
        <v>603</v>
      </c>
      <c r="M60" s="123">
        <v>43179</v>
      </c>
      <c r="N60" s="123">
        <v>43160</v>
      </c>
      <c r="O60" s="86" t="s">
        <v>505</v>
      </c>
      <c r="P60" s="10" t="s">
        <v>506</v>
      </c>
      <c r="Q60" s="90" t="s">
        <v>507</v>
      </c>
      <c r="R60" s="88">
        <v>42747</v>
      </c>
      <c r="S60" s="33"/>
      <c r="T60" s="107"/>
      <c r="U60" s="4" t="s">
        <v>653</v>
      </c>
      <c r="V60" s="4"/>
      <c r="W60" s="19"/>
      <c r="X60" s="19"/>
      <c r="AB60" s="19" t="str">
        <f t="shared" si="0"/>
        <v>331</v>
      </c>
      <c r="AC60" s="19"/>
    </row>
    <row r="61" spans="1:29" ht="52.8" x14ac:dyDescent="0.2">
      <c r="A61" s="22"/>
      <c r="B61" s="10">
        <v>58</v>
      </c>
      <c r="C61" s="40" t="s">
        <v>601</v>
      </c>
      <c r="D61" s="84" t="s">
        <v>629</v>
      </c>
      <c r="E61" s="9" t="s">
        <v>156</v>
      </c>
      <c r="F61" s="10" t="s">
        <v>159</v>
      </c>
      <c r="G61" s="41" t="s">
        <v>412</v>
      </c>
      <c r="H61" s="41" t="s">
        <v>26</v>
      </c>
      <c r="I61" s="92" t="s">
        <v>602</v>
      </c>
      <c r="J61" s="10" t="s">
        <v>466</v>
      </c>
      <c r="K61" s="43">
        <v>36</v>
      </c>
      <c r="L61" s="10" t="s">
        <v>604</v>
      </c>
      <c r="M61" s="130">
        <v>43191</v>
      </c>
      <c r="N61" s="130">
        <v>43191</v>
      </c>
      <c r="O61" s="130" t="s">
        <v>605</v>
      </c>
      <c r="P61" s="89" t="s">
        <v>474</v>
      </c>
      <c r="Q61" s="90" t="s">
        <v>445</v>
      </c>
      <c r="R61" s="88">
        <v>42954</v>
      </c>
      <c r="S61" s="33"/>
      <c r="T61" s="107"/>
      <c r="U61" s="4" t="s">
        <v>653</v>
      </c>
      <c r="V61" s="4"/>
      <c r="W61" s="19"/>
      <c r="X61" s="19"/>
      <c r="AB61" s="19" t="str">
        <f t="shared" ref="AB61" si="2">LEFT(U61,3)</f>
        <v>331</v>
      </c>
      <c r="AC61" s="19"/>
    </row>
    <row r="62" spans="1:29" ht="66" x14ac:dyDescent="0.2">
      <c r="B62" s="10">
        <v>59</v>
      </c>
      <c r="C62" s="40" t="s">
        <v>613</v>
      </c>
      <c r="D62" s="84" t="s">
        <v>630</v>
      </c>
      <c r="E62" s="9" t="s">
        <v>193</v>
      </c>
      <c r="F62" s="10" t="s">
        <v>159</v>
      </c>
      <c r="G62" s="41" t="s">
        <v>412</v>
      </c>
      <c r="H62" s="41" t="s">
        <v>13</v>
      </c>
      <c r="I62" s="92" t="s">
        <v>614</v>
      </c>
      <c r="J62" s="10" t="s">
        <v>615</v>
      </c>
      <c r="K62" s="43">
        <v>74</v>
      </c>
      <c r="L62" s="10" t="s">
        <v>616</v>
      </c>
      <c r="M62" s="130">
        <v>43221</v>
      </c>
      <c r="N62" s="130">
        <v>43221</v>
      </c>
      <c r="O62" s="130" t="s">
        <v>617</v>
      </c>
      <c r="P62" s="89" t="s">
        <v>618</v>
      </c>
      <c r="Q62" s="90" t="s">
        <v>619</v>
      </c>
      <c r="R62" s="88">
        <v>43028</v>
      </c>
      <c r="S62" s="33"/>
      <c r="T62" s="107"/>
      <c r="U62" s="21" t="s">
        <v>664</v>
      </c>
      <c r="X62" s="146"/>
      <c r="AB62" s="19" t="str">
        <f t="shared" si="0"/>
        <v>337</v>
      </c>
      <c r="AC62" s="19"/>
    </row>
    <row r="63" spans="1:29" x14ac:dyDescent="0.2">
      <c r="B63" s="95"/>
      <c r="C63" s="149"/>
      <c r="D63" s="149"/>
      <c r="E63" s="103"/>
      <c r="F63" s="95"/>
      <c r="G63" s="95"/>
      <c r="H63" s="95"/>
      <c r="I63" s="96"/>
      <c r="J63" s="96"/>
      <c r="K63" s="103"/>
      <c r="L63" s="150"/>
      <c r="M63" s="77"/>
      <c r="N63" s="77"/>
      <c r="O63" s="151"/>
      <c r="P63" s="151"/>
      <c r="Q63" s="151"/>
      <c r="R63" s="152"/>
      <c r="S63" s="152"/>
      <c r="T63" s="103"/>
      <c r="U63" s="14"/>
      <c r="V63" s="2"/>
      <c r="W63" s="15"/>
      <c r="X63" s="142"/>
      <c r="Y63" s="21"/>
      <c r="Z63" s="39"/>
      <c r="AB63" s="19" t="str">
        <f t="shared" si="0"/>
        <v/>
      </c>
      <c r="AC63" s="19"/>
    </row>
    <row r="64" spans="1:29" ht="54.9" customHeight="1" x14ac:dyDescent="0.2">
      <c r="B64" s="95"/>
      <c r="C64" s="153" t="s">
        <v>352</v>
      </c>
      <c r="D64" s="153"/>
      <c r="E64" s="103"/>
      <c r="F64" s="103"/>
      <c r="G64" s="95"/>
      <c r="H64" s="81"/>
      <c r="I64" s="95"/>
      <c r="J64" s="96"/>
      <c r="K64" s="96"/>
      <c r="L64" s="103"/>
      <c r="M64" s="96"/>
      <c r="N64" s="96"/>
      <c r="O64" s="77"/>
      <c r="P64" s="77"/>
      <c r="Q64" s="151"/>
      <c r="R64" s="151"/>
      <c r="S64" s="151"/>
      <c r="T64" s="151"/>
      <c r="U64" s="119" t="s">
        <v>596</v>
      </c>
      <c r="V64" s="25" t="s">
        <v>44</v>
      </c>
      <c r="W64" s="140" t="s">
        <v>513</v>
      </c>
      <c r="X64" s="18"/>
      <c r="Z64" s="19"/>
      <c r="AB64" s="19"/>
      <c r="AC64" s="107" t="s">
        <v>656</v>
      </c>
    </row>
    <row r="65" spans="1:29" s="1" customFormat="1" ht="54.9" customHeight="1" thickBot="1" x14ac:dyDescent="0.25">
      <c r="A65" s="4" t="s">
        <v>195</v>
      </c>
      <c r="B65" s="26"/>
      <c r="C65" s="26" t="s">
        <v>27</v>
      </c>
      <c r="D65" s="154" t="s">
        <v>354</v>
      </c>
      <c r="E65" s="26" t="s">
        <v>15</v>
      </c>
      <c r="F65" s="26" t="s">
        <v>3</v>
      </c>
      <c r="G65" s="154" t="s">
        <v>288</v>
      </c>
      <c r="H65" s="254" t="s">
        <v>0</v>
      </c>
      <c r="I65" s="255"/>
      <c r="J65" s="26" t="s">
        <v>284</v>
      </c>
      <c r="K65" s="27" t="s">
        <v>4</v>
      </c>
      <c r="L65" s="28" t="s">
        <v>419</v>
      </c>
      <c r="M65" s="28" t="s">
        <v>6</v>
      </c>
      <c r="N65" s="28" t="s">
        <v>289</v>
      </c>
      <c r="O65" s="26" t="s">
        <v>509</v>
      </c>
      <c r="P65" s="26" t="s">
        <v>8</v>
      </c>
      <c r="Q65" s="26" t="s">
        <v>9</v>
      </c>
      <c r="R65" s="28" t="s">
        <v>135</v>
      </c>
      <c r="S65" s="28" t="s">
        <v>292</v>
      </c>
      <c r="T65" s="28" t="s">
        <v>10</v>
      </c>
      <c r="U65" s="29" t="s">
        <v>16</v>
      </c>
      <c r="V65" s="29" t="s">
        <v>14</v>
      </c>
      <c r="W65" s="136" t="s">
        <v>364</v>
      </c>
      <c r="X65" s="141" t="s">
        <v>510</v>
      </c>
      <c r="Z65" s="3" t="s">
        <v>358</v>
      </c>
      <c r="AA65" s="1" t="s">
        <v>284</v>
      </c>
      <c r="AB65" s="19" t="str">
        <f t="shared" si="0"/>
        <v>郵便番</v>
      </c>
      <c r="AC65" s="3"/>
    </row>
    <row r="66" spans="1:29" ht="90" customHeight="1" x14ac:dyDescent="0.2">
      <c r="B66" s="84">
        <v>1</v>
      </c>
      <c r="C66" s="40" t="s">
        <v>202</v>
      </c>
      <c r="D66" s="84" t="s">
        <v>204</v>
      </c>
      <c r="E66" s="9" t="s">
        <v>156</v>
      </c>
      <c r="F66" s="10" t="s">
        <v>159</v>
      </c>
      <c r="G66" s="41" t="s">
        <v>160</v>
      </c>
      <c r="H66" s="41" t="s">
        <v>104</v>
      </c>
      <c r="I66" s="42" t="s">
        <v>203</v>
      </c>
      <c r="J66" s="10" t="s">
        <v>277</v>
      </c>
      <c r="K66" s="43">
        <v>41</v>
      </c>
      <c r="L66" s="44" t="s">
        <v>207</v>
      </c>
      <c r="M66" s="33">
        <v>41821</v>
      </c>
      <c r="N66" s="33" t="s">
        <v>353</v>
      </c>
      <c r="O66" s="47" t="s">
        <v>205</v>
      </c>
      <c r="P66" s="47" t="s">
        <v>148</v>
      </c>
      <c r="Q66" s="47" t="s">
        <v>206</v>
      </c>
      <c r="R66" s="33">
        <v>41423</v>
      </c>
      <c r="S66" s="33"/>
      <c r="T66" s="82"/>
      <c r="U66" s="21" t="s">
        <v>654</v>
      </c>
      <c r="W66" s="2"/>
      <c r="X66" s="2"/>
      <c r="AB66" s="19" t="str">
        <f>LEFT(U66,3)</f>
        <v>330</v>
      </c>
      <c r="AC66" s="107" t="s">
        <v>656</v>
      </c>
    </row>
    <row r="67" spans="1:29" s="72" customFormat="1" ht="14.4" x14ac:dyDescent="0.2">
      <c r="A67" s="21"/>
      <c r="B67" s="2"/>
      <c r="C67" s="16"/>
      <c r="D67" s="16"/>
      <c r="E67"/>
      <c r="F67" s="2"/>
      <c r="G67" s="2"/>
      <c r="H67" s="2"/>
      <c r="I67" s="7"/>
      <c r="J67" s="7"/>
      <c r="K67"/>
      <c r="L67" s="12"/>
      <c r="M67" s="13"/>
      <c r="N67" s="13"/>
      <c r="O67" s="15"/>
      <c r="P67" s="15"/>
      <c r="Q67" s="15"/>
      <c r="R67" s="14"/>
      <c r="S67" s="14"/>
      <c r="T67" s="2"/>
      <c r="U67" s="67"/>
      <c r="V67" s="67"/>
      <c r="W67" s="68"/>
      <c r="X67" s="68"/>
    </row>
    <row r="68" spans="1:29" ht="14.25" customHeight="1" x14ac:dyDescent="0.2">
      <c r="A68" s="67"/>
      <c r="B68" s="68"/>
      <c r="C68" s="252" t="s">
        <v>290</v>
      </c>
      <c r="D68" s="252"/>
      <c r="E68" s="252"/>
      <c r="F68" s="69">
        <f>SUBTOTAL(3,B4:B67)</f>
        <v>60</v>
      </c>
      <c r="G68" s="70" t="s">
        <v>291</v>
      </c>
      <c r="H68" s="68"/>
      <c r="I68" s="71"/>
      <c r="J68" s="135" t="s">
        <v>492</v>
      </c>
      <c r="K68" s="257">
        <f>H73</f>
        <v>2341</v>
      </c>
      <c r="L68" s="257"/>
      <c r="M68" s="73"/>
      <c r="N68" s="73"/>
      <c r="O68" s="74"/>
      <c r="P68" s="74"/>
      <c r="Q68" s="74"/>
      <c r="R68" s="75"/>
      <c r="S68" s="75"/>
      <c r="T68" s="68"/>
      <c r="U68" s="54"/>
      <c r="V68" s="55"/>
      <c r="W68" s="65"/>
      <c r="X68" s="65"/>
    </row>
    <row r="69" spans="1:29" ht="15.75" customHeight="1" x14ac:dyDescent="0.2">
      <c r="A69" s="39"/>
      <c r="B69" s="39"/>
      <c r="C69" s="57"/>
      <c r="D69" s="57"/>
      <c r="E69" s="58"/>
      <c r="F69" s="59"/>
      <c r="G69" s="59"/>
      <c r="H69" s="59"/>
      <c r="I69" s="66"/>
      <c r="J69" s="60"/>
      <c r="K69" s="20"/>
      <c r="L69" s="61"/>
      <c r="M69" s="62"/>
      <c r="N69" s="62"/>
      <c r="O69" s="63"/>
      <c r="P69" s="63"/>
      <c r="Q69" s="64"/>
      <c r="R69" s="62"/>
      <c r="S69" s="62"/>
      <c r="T69" s="65"/>
      <c r="W69" s="51"/>
      <c r="X69" s="51"/>
    </row>
    <row r="70" spans="1:29" ht="21.75" customHeight="1" x14ac:dyDescent="0.2">
      <c r="A70" s="21"/>
      <c r="B70" s="253" t="s">
        <v>348</v>
      </c>
      <c r="C70" s="253"/>
      <c r="D70" s="253"/>
      <c r="E70" s="253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52"/>
      <c r="S70" s="52"/>
      <c r="T70" s="51"/>
      <c r="W70" s="2"/>
      <c r="X70" s="2"/>
    </row>
    <row r="71" spans="1:29" ht="15.75" customHeight="1" x14ac:dyDescent="0.2">
      <c r="A71" s="21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T71" s="2"/>
      <c r="W71" s="2"/>
      <c r="X71" s="2"/>
    </row>
    <row r="72" spans="1:29" ht="15.75" customHeight="1" x14ac:dyDescent="0.2">
      <c r="A72" s="21"/>
      <c r="T72" s="2"/>
      <c r="W72" s="2"/>
      <c r="X72" s="2"/>
    </row>
    <row r="73" spans="1:29" ht="14.4" x14ac:dyDescent="0.2">
      <c r="A73" s="21"/>
      <c r="H73" s="2">
        <f>SUBTOTAL(9,K4:K66)</f>
        <v>2341</v>
      </c>
      <c r="K73" s="72">
        <f>SUM(K4:K59)+K66</f>
        <v>2198</v>
      </c>
      <c r="T73" s="2"/>
    </row>
    <row r="74" spans="1:29" x14ac:dyDescent="0.2">
      <c r="F74" s="2" t="s">
        <v>478</v>
      </c>
      <c r="G74" s="2">
        <f>COUNTIF(F4:F66,F7)</f>
        <v>18</v>
      </c>
    </row>
    <row r="75" spans="1:29" x14ac:dyDescent="0.2">
      <c r="F75" s="2" t="s">
        <v>479</v>
      </c>
      <c r="G75" s="2">
        <f>COUNTIF(F4:F66,F5)</f>
        <v>42</v>
      </c>
    </row>
  </sheetData>
  <autoFilter ref="A3:AE66">
    <filterColumn colId="7" showButton="0"/>
  </autoFilter>
  <sortState ref="A4:Y34">
    <sortCondition ref="A4"/>
  </sortState>
  <customSheetViews>
    <customSheetView guid="{7984BEFF-7A49-465E-9748-7423D105C002}" scale="70" showPageBreaks="1" fitToPage="1" printArea="1" showAutoFilter="1" state="hidden" view="pageBreakPreview">
      <pane xSplit="3" ySplit="3" topLeftCell="H59" activePane="bottomRight" state="frozen"/>
      <selection pane="bottomRight" activeCell="U37" sqref="U37"/>
      <pageMargins left="0.27559055118110237" right="0.19685039370078741" top="0.27559055118110237" bottom="0.27559055118110237" header="0" footer="0"/>
      <printOptions horizontalCentered="1"/>
      <pageSetup paperSize="9" scale="59" fitToHeight="0" orientation="landscape" r:id="rId1"/>
      <headerFooter alignWithMargins="0">
        <oddFooter>&amp;C&amp;P / &amp;N</oddFooter>
      </headerFooter>
      <autoFilter ref="A3:AE66">
        <filterColumn colId="7" showButton="0"/>
      </autoFilter>
    </customSheetView>
  </customSheetViews>
  <mergeCells count="5">
    <mergeCell ref="H3:I3"/>
    <mergeCell ref="C68:E68"/>
    <mergeCell ref="B70:Q71"/>
    <mergeCell ref="K68:L68"/>
    <mergeCell ref="H65:I65"/>
  </mergeCells>
  <phoneticPr fontId="3"/>
  <dataValidations count="17">
    <dataValidation type="list" allowBlank="1" showInputMessage="1" showErrorMessage="1" sqref="H36">
      <formula1>$T$64:$T$74</formula1>
    </dataValidation>
    <dataValidation type="list" allowBlank="1" showInputMessage="1" showErrorMessage="1" sqref="H32">
      <formula1>$T$4:$T$23</formula1>
    </dataValidation>
    <dataValidation type="list" allowBlank="1" showInputMessage="1" showErrorMessage="1" sqref="H33">
      <formula1>$T$4:$T$22</formula1>
    </dataValidation>
    <dataValidation type="list" allowBlank="1" showInputMessage="1" showErrorMessage="1" sqref="H34:H35 H42">
      <formula1>$T$4:$T$21</formula1>
    </dataValidation>
    <dataValidation type="list" allowBlank="1" showInputMessage="1" showErrorMessage="1" sqref="H69 H66 H4:H31">
      <formula1>$Y$4:$Y$11</formula1>
    </dataValidation>
    <dataValidation type="list" allowBlank="1" showInputMessage="1" showErrorMessage="1" sqref="H44 H57:H59">
      <formula1>$T$33:$T$42</formula1>
    </dataValidation>
    <dataValidation type="list" allowBlank="1" showInputMessage="1" showErrorMessage="1" sqref="H45 H47">
      <formula1>$T$35:$T$44</formula1>
    </dataValidation>
    <dataValidation type="list" allowBlank="1" showInputMessage="1" showErrorMessage="1" sqref="H46 H50">
      <formula1>$T$36:$T$45</formula1>
    </dataValidation>
    <dataValidation type="list" allowBlank="1" showInputMessage="1" showErrorMessage="1" sqref="H48">
      <formula1>$T$34:$T$43</formula1>
    </dataValidation>
    <dataValidation type="list" allowBlank="1" showInputMessage="1" showErrorMessage="1" sqref="H49 H51:H53 H56 H60">
      <formula1>$T$32:$T$41</formula1>
    </dataValidation>
    <dataValidation type="list" allowBlank="1" showInputMessage="1" showErrorMessage="1" sqref="H54">
      <formula1>$T$30:$T$39</formula1>
    </dataValidation>
    <dataValidation type="list" allowBlank="1" showInputMessage="1" showErrorMessage="1" sqref="H55">
      <formula1>$T$31:$T$40</formula1>
    </dataValidation>
    <dataValidation type="list" allowBlank="1" showInputMessage="1" showErrorMessage="1" sqref="H61:H62">
      <formula1>$T$29:$T$38</formula1>
    </dataValidation>
    <dataValidation type="list" allowBlank="1" showInputMessage="1" showErrorMessage="1" sqref="H37 H40:H41">
      <formula1>$T$42:$T$67</formula1>
    </dataValidation>
    <dataValidation type="list" allowBlank="1" showInputMessage="1" showErrorMessage="1" sqref="H43">
      <formula1>$T$38:$T$68</formula1>
    </dataValidation>
    <dataValidation type="list" allowBlank="1" showInputMessage="1" showErrorMessage="1" sqref="H39">
      <formula1>$T$39:$T$73</formula1>
    </dataValidation>
    <dataValidation type="list" allowBlank="1" showInputMessage="1" showErrorMessage="1" sqref="H38">
      <formula1>$T$38:$T$71</formula1>
    </dataValidation>
  </dataValidations>
  <hyperlinks>
    <hyperlink ref="AA5" r:id="rId2"/>
    <hyperlink ref="AA20" r:id="rId3"/>
    <hyperlink ref="AA28" r:id="rId4"/>
    <hyperlink ref="Z43" r:id="rId5"/>
  </hyperlinks>
  <printOptions horizontalCentered="1"/>
  <pageMargins left="0.27559055118110237" right="0.19685039370078741" top="0.27559055118110237" bottom="0.27559055118110237" header="0" footer="0"/>
  <pageSetup paperSize="9" scale="59" fitToHeight="0" orientation="landscape" r:id="rId6"/>
  <headerFooter alignWithMargins="0">
    <oddFooter>&amp;C&amp;P / &amp;N</oddFooter>
  </headerFooter>
  <legacy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W43"/>
  <sheetViews>
    <sheetView view="pageBreakPreview" zoomScale="70" zoomScaleNormal="100" zoomScaleSheetLayoutView="7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Q8" sqref="Q8"/>
    </sheetView>
  </sheetViews>
  <sheetFormatPr defaultRowHeight="13.2" x14ac:dyDescent="0.2"/>
  <cols>
    <col min="1" max="1" width="9.33203125" style="85" customWidth="1"/>
    <col min="2" max="2" width="4.44140625" style="2" customWidth="1"/>
    <col min="3" max="3" width="22.77734375" style="16" customWidth="1"/>
    <col min="4" max="4" width="11.21875" style="16" customWidth="1"/>
    <col min="5" max="5" width="7.77734375" customWidth="1"/>
    <col min="6" max="6" width="13.21875" style="2" customWidth="1"/>
    <col min="7" max="7" width="10.21875" style="2" customWidth="1"/>
    <col min="8" max="8" width="10.77734375" style="7" customWidth="1"/>
    <col min="9" max="9" width="20.33203125" style="7" customWidth="1"/>
    <col min="10" max="10" width="13.21875" style="21" customWidth="1"/>
    <col min="11" max="11" width="6.6640625" style="12" customWidth="1"/>
    <col min="12" max="12" width="12.109375" style="7" customWidth="1"/>
    <col min="13" max="14" width="10.33203125" style="15" customWidth="1"/>
    <col min="15" max="15" width="19.6640625" style="15" customWidth="1"/>
    <col min="16" max="16" width="11" style="14" customWidth="1"/>
    <col min="17" max="17" width="15.33203125" customWidth="1"/>
    <col min="18" max="18" width="12" customWidth="1"/>
    <col min="19" max="19" width="11.44140625" customWidth="1"/>
    <col min="20" max="20" width="23.33203125" customWidth="1"/>
    <col min="21" max="22" width="14.33203125" customWidth="1"/>
    <col min="23" max="23" width="25.77734375" customWidth="1"/>
  </cols>
  <sheetData>
    <row r="1" spans="1:23" ht="34.5" customHeight="1" x14ac:dyDescent="0.3">
      <c r="B1" s="6"/>
      <c r="C1" s="17" t="s">
        <v>518</v>
      </c>
      <c r="D1" s="17"/>
      <c r="H1" s="2"/>
      <c r="J1" s="79"/>
      <c r="K1"/>
      <c r="L1" s="12"/>
      <c r="M1" s="13"/>
      <c r="N1" s="13"/>
      <c r="P1" s="15"/>
      <c r="Q1" s="15"/>
      <c r="R1" s="14"/>
      <c r="S1" s="14"/>
      <c r="T1" s="144" t="str">
        <f>'開設済登録施設 【H31.4.1】'!T1</f>
        <v>（平成３１年４月１日現在）</v>
      </c>
      <c r="U1" s="21"/>
      <c r="V1" s="21"/>
      <c r="W1" s="2"/>
    </row>
    <row r="2" spans="1:23" ht="31.5" customHeight="1" x14ac:dyDescent="0.2">
      <c r="C2" s="56" t="s">
        <v>355</v>
      </c>
      <c r="H2" s="2"/>
      <c r="J2" s="79"/>
      <c r="K2"/>
      <c r="L2" s="12"/>
      <c r="M2" s="13"/>
      <c r="N2" s="77"/>
      <c r="P2" s="15"/>
      <c r="Q2" s="15"/>
      <c r="R2" s="14"/>
      <c r="S2" s="14"/>
      <c r="T2" s="2"/>
      <c r="U2" s="21"/>
      <c r="V2" s="21"/>
      <c r="W2" s="15"/>
    </row>
    <row r="3" spans="1:23" s="1" customFormat="1" ht="54.9" customHeight="1" thickBot="1" x14ac:dyDescent="0.25">
      <c r="A3" s="4" t="s">
        <v>195</v>
      </c>
      <c r="B3" s="26" t="s">
        <v>2</v>
      </c>
      <c r="C3" s="26" t="s">
        <v>27</v>
      </c>
      <c r="D3" s="26" t="s">
        <v>354</v>
      </c>
      <c r="E3" s="38" t="s">
        <v>15</v>
      </c>
      <c r="F3" s="26" t="s">
        <v>3</v>
      </c>
      <c r="G3" s="38" t="s">
        <v>288</v>
      </c>
      <c r="H3" s="254" t="s">
        <v>0</v>
      </c>
      <c r="I3" s="255"/>
      <c r="J3" s="26" t="s">
        <v>294</v>
      </c>
      <c r="K3" s="27" t="s">
        <v>4</v>
      </c>
      <c r="L3" s="28" t="s">
        <v>5</v>
      </c>
      <c r="M3" s="28" t="s">
        <v>295</v>
      </c>
      <c r="N3" s="28" t="s">
        <v>289</v>
      </c>
      <c r="O3" s="26" t="s">
        <v>7</v>
      </c>
      <c r="P3" s="26" t="s">
        <v>8</v>
      </c>
      <c r="Q3" s="26" t="s">
        <v>9</v>
      </c>
      <c r="R3" s="28" t="s">
        <v>135</v>
      </c>
      <c r="S3" s="28" t="s">
        <v>292</v>
      </c>
      <c r="T3" s="28" t="s">
        <v>10</v>
      </c>
      <c r="U3" s="29" t="s">
        <v>16</v>
      </c>
      <c r="V3" s="29" t="s">
        <v>14</v>
      </c>
      <c r="W3" s="102" t="s">
        <v>364</v>
      </c>
    </row>
    <row r="4" spans="1:23" s="22" customFormat="1" ht="66" customHeight="1" x14ac:dyDescent="0.2">
      <c r="B4" s="10">
        <v>1</v>
      </c>
      <c r="C4" s="40" t="s">
        <v>665</v>
      </c>
      <c r="D4" s="84" t="s">
        <v>666</v>
      </c>
      <c r="E4" s="9" t="s">
        <v>667</v>
      </c>
      <c r="F4" s="10" t="s">
        <v>159</v>
      </c>
      <c r="G4" s="10" t="s">
        <v>412</v>
      </c>
      <c r="H4" s="41" t="s">
        <v>11</v>
      </c>
      <c r="I4" s="92" t="s">
        <v>668</v>
      </c>
      <c r="J4" s="10" t="s">
        <v>669</v>
      </c>
      <c r="K4" s="43">
        <v>80</v>
      </c>
      <c r="L4" s="10" t="s">
        <v>670</v>
      </c>
      <c r="M4" s="130" t="s">
        <v>671</v>
      </c>
      <c r="N4" s="130" t="s">
        <v>672</v>
      </c>
      <c r="O4" s="130" t="s">
        <v>673</v>
      </c>
      <c r="P4" s="89" t="s">
        <v>674</v>
      </c>
      <c r="Q4" s="90" t="s">
        <v>675</v>
      </c>
      <c r="R4" s="88">
        <v>43278</v>
      </c>
      <c r="S4" s="33"/>
      <c r="T4" s="107"/>
      <c r="U4" s="84"/>
      <c r="V4" s="84"/>
      <c r="W4" s="82"/>
    </row>
    <row r="5" spans="1:23" s="22" customFormat="1" ht="66" customHeight="1" x14ac:dyDescent="0.2">
      <c r="B5" s="37">
        <v>2</v>
      </c>
      <c r="C5" s="30" t="s">
        <v>676</v>
      </c>
      <c r="D5" s="147" t="s">
        <v>677</v>
      </c>
      <c r="E5" s="36" t="s">
        <v>156</v>
      </c>
      <c r="F5" s="37" t="s">
        <v>159</v>
      </c>
      <c r="G5" s="37" t="s">
        <v>412</v>
      </c>
      <c r="H5" s="31" t="s">
        <v>26</v>
      </c>
      <c r="I5" s="158" t="s">
        <v>678</v>
      </c>
      <c r="J5" s="37" t="s">
        <v>683</v>
      </c>
      <c r="K5" s="32">
        <v>30</v>
      </c>
      <c r="L5" s="37">
        <v>18.010000000000002</v>
      </c>
      <c r="M5" s="159" t="s">
        <v>681</v>
      </c>
      <c r="N5" s="159" t="s">
        <v>681</v>
      </c>
      <c r="O5" s="159" t="s">
        <v>682</v>
      </c>
      <c r="P5" s="37" t="s">
        <v>679</v>
      </c>
      <c r="Q5" s="160" t="s">
        <v>680</v>
      </c>
      <c r="R5" s="161">
        <v>43363</v>
      </c>
      <c r="S5" s="34"/>
      <c r="T5" s="145"/>
      <c r="U5" s="84"/>
      <c r="V5" s="84"/>
      <c r="W5" s="82"/>
    </row>
    <row r="6" spans="1:23" ht="70.2" customHeight="1" x14ac:dyDescent="0.2">
      <c r="B6" s="258" t="s">
        <v>494</v>
      </c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W6" s="93"/>
    </row>
    <row r="7" spans="1:23" ht="70.2" customHeight="1" x14ac:dyDescent="0.2">
      <c r="B7" s="23"/>
      <c r="C7" s="23"/>
      <c r="D7" s="99"/>
      <c r="E7" s="23"/>
      <c r="F7" s="23"/>
      <c r="G7" s="23"/>
      <c r="H7" s="23"/>
      <c r="I7" s="23"/>
      <c r="J7" s="80"/>
      <c r="K7" s="23" t="e">
        <f>SUM(#REF!)</f>
        <v>#REF!</v>
      </c>
      <c r="L7" s="23"/>
      <c r="M7" s="23"/>
      <c r="N7" s="53"/>
      <c r="O7" s="23"/>
      <c r="P7" s="23"/>
      <c r="W7" s="18"/>
    </row>
    <row r="8" spans="1:23" ht="70.2" customHeight="1" x14ac:dyDescent="0.2">
      <c r="B8" s="23"/>
      <c r="C8" s="23"/>
      <c r="D8" s="99"/>
      <c r="E8" s="23"/>
      <c r="F8" s="23"/>
      <c r="G8" s="23"/>
      <c r="H8" s="23"/>
      <c r="I8" s="23"/>
      <c r="J8" s="80"/>
      <c r="K8" s="23"/>
      <c r="L8" s="23"/>
      <c r="M8" s="23"/>
      <c r="N8" s="53"/>
      <c r="O8" s="23"/>
      <c r="P8" s="23"/>
      <c r="W8" s="18"/>
    </row>
    <row r="9" spans="1:23" ht="15.6" x14ac:dyDescent="0.2">
      <c r="B9" s="23"/>
      <c r="C9" s="23"/>
      <c r="D9" s="99"/>
      <c r="E9" s="23"/>
      <c r="F9" s="23"/>
      <c r="G9" s="23"/>
      <c r="H9" s="23"/>
      <c r="I9" s="23"/>
      <c r="J9" s="80"/>
      <c r="K9" s="23"/>
      <c r="L9" s="23"/>
      <c r="M9" s="23"/>
      <c r="N9" s="53"/>
      <c r="O9" s="23"/>
      <c r="P9" s="23"/>
      <c r="W9" s="18"/>
    </row>
    <row r="10" spans="1:23" ht="15.6" x14ac:dyDescent="0.2">
      <c r="B10" s="23"/>
      <c r="C10" s="23"/>
      <c r="D10" s="99"/>
      <c r="E10" s="23"/>
      <c r="F10" s="23"/>
      <c r="G10" s="23"/>
      <c r="H10" s="23"/>
      <c r="I10" s="23"/>
      <c r="J10" s="80"/>
      <c r="K10" s="23"/>
      <c r="L10" s="23"/>
      <c r="M10" s="23"/>
      <c r="N10" s="53"/>
      <c r="O10" s="23"/>
      <c r="P10" s="23"/>
      <c r="W10" s="18"/>
    </row>
    <row r="11" spans="1:23" ht="15.6" x14ac:dyDescent="0.2">
      <c r="B11" s="23"/>
      <c r="C11" s="23"/>
      <c r="D11" s="99"/>
      <c r="E11" s="23"/>
      <c r="F11" s="23"/>
      <c r="G11" s="23"/>
      <c r="H11" s="23"/>
      <c r="I11" s="23"/>
      <c r="J11" s="80"/>
      <c r="K11" s="23"/>
      <c r="L11" s="23"/>
      <c r="M11" s="23"/>
      <c r="N11" s="53"/>
      <c r="O11" s="23"/>
      <c r="P11" s="23"/>
      <c r="W11" s="18"/>
    </row>
    <row r="12" spans="1:23" ht="39.6" x14ac:dyDescent="0.2">
      <c r="W12" s="18" t="s">
        <v>366</v>
      </c>
    </row>
    <row r="13" spans="1:23" x14ac:dyDescent="0.2">
      <c r="W13" s="18"/>
    </row>
    <row r="14" spans="1:23" x14ac:dyDescent="0.2">
      <c r="W14" s="18"/>
    </row>
    <row r="15" spans="1:23" x14ac:dyDescent="0.2">
      <c r="W15" s="18"/>
    </row>
    <row r="16" spans="1:23" x14ac:dyDescent="0.2">
      <c r="W16" s="24"/>
    </row>
    <row r="17" spans="17:23" x14ac:dyDescent="0.2">
      <c r="Q17" s="2"/>
      <c r="W17" s="18"/>
    </row>
    <row r="18" spans="17:23" x14ac:dyDescent="0.2">
      <c r="Q18" s="2"/>
      <c r="W18" s="18"/>
    </row>
    <row r="19" spans="17:23" x14ac:dyDescent="0.2">
      <c r="Q19" s="2"/>
      <c r="W19" s="18"/>
    </row>
    <row r="20" spans="17:23" x14ac:dyDescent="0.2">
      <c r="Q20" s="2"/>
      <c r="W20" s="18"/>
    </row>
    <row r="21" spans="17:23" x14ac:dyDescent="0.2">
      <c r="Q21" s="2"/>
      <c r="W21" s="18"/>
    </row>
    <row r="22" spans="17:23" x14ac:dyDescent="0.2">
      <c r="Q22" s="2"/>
      <c r="W22" s="18"/>
    </row>
    <row r="23" spans="17:23" ht="26.4" x14ac:dyDescent="0.2">
      <c r="Q23" s="2"/>
      <c r="W23" s="18" t="s">
        <v>365</v>
      </c>
    </row>
    <row r="24" spans="17:23" ht="171.6" x14ac:dyDescent="0.2">
      <c r="Q24" s="2"/>
      <c r="W24" s="18" t="s">
        <v>368</v>
      </c>
    </row>
    <row r="25" spans="17:23" x14ac:dyDescent="0.2">
      <c r="Q25" s="2"/>
      <c r="W25" s="82"/>
    </row>
    <row r="26" spans="17:23" ht="15.6" x14ac:dyDescent="0.2">
      <c r="Q26" s="2"/>
      <c r="W26" s="76"/>
    </row>
    <row r="27" spans="17:23" x14ac:dyDescent="0.2">
      <c r="Q27" s="2"/>
      <c r="W27" s="15"/>
    </row>
    <row r="28" spans="17:23" x14ac:dyDescent="0.2">
      <c r="Q28" s="2"/>
      <c r="W28" s="18"/>
    </row>
    <row r="29" spans="17:23" x14ac:dyDescent="0.2">
      <c r="Q29" s="2"/>
      <c r="T29" s="6" t="s">
        <v>11</v>
      </c>
      <c r="W29" s="2"/>
    </row>
    <row r="30" spans="17:23" ht="14.4" x14ac:dyDescent="0.2">
      <c r="Q30" s="2"/>
      <c r="T30" s="6" t="s">
        <v>12</v>
      </c>
      <c r="W30" s="68"/>
    </row>
    <row r="31" spans="17:23" x14ac:dyDescent="0.2">
      <c r="Q31" s="2"/>
      <c r="T31" s="6" t="s">
        <v>19</v>
      </c>
      <c r="W31" s="65"/>
    </row>
    <row r="32" spans="17:23" ht="16.2" x14ac:dyDescent="0.2">
      <c r="Q32" s="2"/>
      <c r="T32" s="6" t="s">
        <v>13</v>
      </c>
      <c r="W32" s="51"/>
    </row>
    <row r="33" spans="17:23" x14ac:dyDescent="0.2">
      <c r="Q33" s="2"/>
      <c r="T33" s="6" t="s">
        <v>21</v>
      </c>
      <c r="W33" s="2"/>
    </row>
    <row r="34" spans="17:23" x14ac:dyDescent="0.2">
      <c r="Q34" s="2"/>
      <c r="T34" s="2" t="s">
        <v>22</v>
      </c>
      <c r="W34" s="2"/>
    </row>
    <row r="35" spans="17:23" x14ac:dyDescent="0.2">
      <c r="Q35" s="2"/>
      <c r="T35" s="2" t="s">
        <v>23</v>
      </c>
      <c r="W35" s="2"/>
    </row>
    <row r="36" spans="17:23" x14ac:dyDescent="0.2">
      <c r="Q36" s="2"/>
      <c r="T36" s="2" t="s">
        <v>24</v>
      </c>
    </row>
    <row r="37" spans="17:23" x14ac:dyDescent="0.2">
      <c r="Q37" s="2"/>
      <c r="T37" s="2" t="s">
        <v>25</v>
      </c>
    </row>
    <row r="38" spans="17:23" x14ac:dyDescent="0.2">
      <c r="Q38" s="2"/>
      <c r="T38" s="2" t="s">
        <v>26</v>
      </c>
    </row>
    <row r="39" spans="17:23" x14ac:dyDescent="0.2">
      <c r="Q39" s="2"/>
    </row>
    <row r="40" spans="17:23" x14ac:dyDescent="0.2">
      <c r="Q40" s="2"/>
    </row>
    <row r="41" spans="17:23" x14ac:dyDescent="0.2">
      <c r="Q41" s="2"/>
    </row>
    <row r="42" spans="17:23" x14ac:dyDescent="0.2">
      <c r="Q42" s="2"/>
    </row>
    <row r="43" spans="17:23" x14ac:dyDescent="0.2">
      <c r="Q43" s="2"/>
    </row>
  </sheetData>
  <autoFilter ref="A3:V7">
    <filterColumn colId="7" showButton="0"/>
  </autoFilter>
  <sortState ref="A4:V14">
    <sortCondition ref="A4"/>
  </sortState>
  <customSheetViews>
    <customSheetView guid="{7984BEFF-7A49-465E-9748-7423D105C002}" scale="70" showPageBreaks="1" fitToPage="1" printArea="1" showAutoFilter="1" state="hidden" view="pageBreakPreview">
      <pane xSplit="3" ySplit="3" topLeftCell="D4" activePane="bottomRight" state="frozen"/>
      <selection pane="bottomRight" activeCell="Q8" sqref="Q8"/>
      <pageMargins left="0.27559055118110237" right="0.19685039370078741" top="0.74803149606299213" bottom="0.27559055118110237" header="0" footer="0"/>
      <printOptions horizontalCentered="1"/>
      <pageSetup paperSize="9" scale="59" fitToHeight="0" orientation="landscape" r:id="rId1"/>
      <headerFooter alignWithMargins="0"/>
      <autoFilter ref="A3:V7">
        <filterColumn colId="7" showButton="0"/>
      </autoFilter>
    </customSheetView>
  </customSheetViews>
  <mergeCells count="2">
    <mergeCell ref="B6:Q6"/>
    <mergeCell ref="H3:I3"/>
  </mergeCells>
  <phoneticPr fontId="3"/>
  <dataValidations count="1">
    <dataValidation type="list" allowBlank="1" showInputMessage="1" showErrorMessage="1" sqref="H4:H5">
      <formula1>$T$29:$T$38</formula1>
    </dataValidation>
  </dataValidations>
  <printOptions horizontalCentered="1"/>
  <pageMargins left="0.27559055118110237" right="0.19685039370078741" top="0.74803149606299213" bottom="0.27559055118110237" header="0" footer="0"/>
  <pageSetup paperSize="9" scale="59" fitToHeight="0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開設済</vt:lpstr>
      <vt:lpstr>開設予定【R1.6.1】 </vt:lpstr>
      <vt:lpstr>開設済登録施設 【H31.4.1】</vt:lpstr>
      <vt:lpstr>開設予定【H31.4.1】</vt:lpstr>
      <vt:lpstr>開設済!Print_Area</vt:lpstr>
      <vt:lpstr>'開設済登録施設 【H31.4.1】'!Print_Area</vt:lpstr>
      <vt:lpstr>開設予定【H31.4.1】!Print_Area</vt:lpstr>
      <vt:lpstr>'開設予定【R1.6.1】 '!Print_Area</vt:lpstr>
      <vt:lpstr>開設済!Print_Titles</vt:lpstr>
      <vt:lpstr>'開設済登録施設 【H31.4.1】'!Print_Titles</vt:lpstr>
      <vt:lpstr>開設予定【H31.4.1】!Print_Titles</vt:lpstr>
      <vt:lpstr>'開設予定【R1.6.1】 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　聡</dc:creator>
  <cp:lastModifiedBy>さいたま市</cp:lastModifiedBy>
  <cp:lastPrinted>2024-04-05T09:43:56Z</cp:lastPrinted>
  <dcterms:created xsi:type="dcterms:W3CDTF">2000-04-20T00:17:00Z</dcterms:created>
  <dcterms:modified xsi:type="dcterms:W3CDTF">2024-04-17T07:49:35Z</dcterms:modified>
</cp:coreProperties>
</file>