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4(R6)_介護保険課\11_施設担当\04_施設名簿・情報\01-1老人福祉施設\R6作成用\R6.4.1\"/>
    </mc:Choice>
  </mc:AlternateContent>
  <bookViews>
    <workbookView xWindow="2880" yWindow="120" windowWidth="8796" windowHeight="8700" tabRatio="776"/>
  </bookViews>
  <sheets>
    <sheet name="特養（ＨＰ）" sheetId="9" r:id="rId1"/>
  </sheets>
  <definedNames>
    <definedName name="_xlnm._FilterDatabase" localSheetId="0" hidden="1">'特養（ＨＰ）'!$A$3:$M$83</definedName>
    <definedName name="_xlnm.Print_Area" localSheetId="0">'特養（ＨＰ）'!$A$1:$M$86</definedName>
    <definedName name="_xlnm.Print_Titles" localSheetId="0">'特養（ＨＰ）'!$1:$5</definedName>
  </definedNames>
  <calcPr calcId="162913"/>
</workbook>
</file>

<file path=xl/calcChain.xml><?xml version="1.0" encoding="utf-8"?>
<calcChain xmlns="http://schemas.openxmlformats.org/spreadsheetml/2006/main">
  <c r="L85" i="9" l="1"/>
  <c r="A8" i="9" l="1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E25" i="9" l="1"/>
  <c r="E18" i="9"/>
  <c r="D18" i="9"/>
  <c r="E83" i="9"/>
  <c r="D83" i="9" s="1"/>
  <c r="E82" i="9"/>
  <c r="D82" i="9" s="1"/>
  <c r="E81" i="9"/>
  <c r="D81" i="9"/>
  <c r="E80" i="9"/>
  <c r="D80" i="9" s="1"/>
  <c r="E79" i="9"/>
  <c r="D79" i="9" s="1"/>
  <c r="E78" i="9"/>
  <c r="D78" i="9" s="1"/>
  <c r="E77" i="9"/>
  <c r="D77" i="9" s="1"/>
  <c r="E76" i="9"/>
  <c r="D76" i="9" s="1"/>
  <c r="E75" i="9"/>
  <c r="D75" i="9" s="1"/>
  <c r="E74" i="9"/>
  <c r="D74" i="9" s="1"/>
  <c r="E73" i="9"/>
  <c r="D73" i="9" s="1"/>
  <c r="E72" i="9"/>
  <c r="D72" i="9" s="1"/>
  <c r="E71" i="9"/>
  <c r="D71" i="9" s="1"/>
  <c r="E70" i="9"/>
  <c r="D70" i="9" s="1"/>
  <c r="E69" i="9"/>
  <c r="D69" i="9" s="1"/>
  <c r="E68" i="9"/>
  <c r="D68" i="9" s="1"/>
  <c r="E67" i="9"/>
  <c r="D67" i="9" s="1"/>
  <c r="E66" i="9"/>
  <c r="D66" i="9" s="1"/>
  <c r="E65" i="9"/>
  <c r="D65" i="9" s="1"/>
  <c r="E64" i="9"/>
  <c r="D64" i="9" s="1"/>
  <c r="E63" i="9"/>
  <c r="D63" i="9" s="1"/>
  <c r="E62" i="9"/>
  <c r="D62" i="9" s="1"/>
  <c r="E61" i="9"/>
  <c r="D61" i="9" s="1"/>
  <c r="E60" i="9"/>
  <c r="D60" i="9" s="1"/>
  <c r="E59" i="9"/>
  <c r="D59" i="9" s="1"/>
  <c r="E58" i="9"/>
  <c r="D58" i="9" s="1"/>
  <c r="E57" i="9"/>
  <c r="D57" i="9" s="1"/>
  <c r="E56" i="9"/>
  <c r="D56" i="9" s="1"/>
  <c r="E55" i="9"/>
  <c r="D55" i="9" s="1"/>
  <c r="E54" i="9"/>
  <c r="D54" i="9" s="1"/>
  <c r="E53" i="9"/>
  <c r="D53" i="9" s="1"/>
  <c r="E52" i="9"/>
  <c r="D52" i="9"/>
  <c r="E51" i="9"/>
  <c r="D51" i="9" s="1"/>
  <c r="E50" i="9"/>
  <c r="D50" i="9" s="1"/>
  <c r="E49" i="9"/>
  <c r="D49" i="9" s="1"/>
  <c r="E48" i="9"/>
  <c r="D48" i="9" s="1"/>
  <c r="E47" i="9"/>
  <c r="D47" i="9" s="1"/>
  <c r="E46" i="9"/>
  <c r="D46" i="9" s="1"/>
  <c r="E45" i="9"/>
  <c r="D45" i="9" s="1"/>
  <c r="E44" i="9"/>
  <c r="D44" i="9" s="1"/>
  <c r="E43" i="9"/>
  <c r="D43" i="9" s="1"/>
  <c r="E42" i="9"/>
  <c r="D42" i="9" s="1"/>
  <c r="E41" i="9"/>
  <c r="D41" i="9" s="1"/>
  <c r="E40" i="9"/>
  <c r="D40" i="9" s="1"/>
  <c r="E39" i="9"/>
  <c r="D39" i="9"/>
  <c r="E38" i="9"/>
  <c r="D38" i="9" s="1"/>
  <c r="E37" i="9"/>
  <c r="D37" i="9" s="1"/>
  <c r="E36" i="9"/>
  <c r="D36" i="9"/>
  <c r="E35" i="9"/>
  <c r="D35" i="9" s="1"/>
  <c r="E34" i="9"/>
  <c r="D34" i="9"/>
  <c r="E33" i="9"/>
  <c r="D33" i="9" s="1"/>
  <c r="E32" i="9"/>
  <c r="D32" i="9" s="1"/>
  <c r="E31" i="9"/>
  <c r="D31" i="9" s="1"/>
  <c r="E30" i="9"/>
  <c r="D30" i="9" s="1"/>
  <c r="E29" i="9"/>
  <c r="D29" i="9" s="1"/>
  <c r="E28" i="9"/>
  <c r="D28" i="9" s="1"/>
  <c r="E27" i="9"/>
  <c r="D27" i="9"/>
  <c r="E26" i="9"/>
  <c r="D26" i="9" s="1"/>
  <c r="E24" i="9"/>
  <c r="D24" i="9" s="1"/>
  <c r="E23" i="9"/>
  <c r="D23" i="9"/>
  <c r="E22" i="9"/>
  <c r="D22" i="9" s="1"/>
  <c r="E21" i="9"/>
  <c r="D21" i="9"/>
  <c r="E20" i="9"/>
  <c r="D20" i="9" s="1"/>
  <c r="E19" i="9"/>
  <c r="D19" i="9" s="1"/>
  <c r="E17" i="9"/>
  <c r="D17" i="9" s="1"/>
  <c r="E16" i="9"/>
  <c r="D16" i="9" s="1"/>
  <c r="E15" i="9"/>
  <c r="D15" i="9" s="1"/>
  <c r="E14" i="9"/>
  <c r="D14" i="9" s="1"/>
  <c r="E13" i="9"/>
  <c r="D13" i="9" s="1"/>
  <c r="E12" i="9"/>
  <c r="D12" i="9" s="1"/>
  <c r="E11" i="9"/>
  <c r="D11" i="9" s="1"/>
  <c r="E10" i="9"/>
  <c r="D10" i="9" s="1"/>
  <c r="E9" i="9"/>
  <c r="D9" i="9" s="1"/>
  <c r="E8" i="9"/>
  <c r="D8" i="9" s="1"/>
  <c r="E7" i="9"/>
  <c r="D7" i="9" s="1"/>
  <c r="E6" i="9"/>
  <c r="D6" i="9" s="1"/>
  <c r="A7" i="9"/>
  <c r="A6" i="9"/>
</calcChain>
</file>

<file path=xl/sharedStrings.xml><?xml version="1.0" encoding="utf-8"?>
<sst xmlns="http://schemas.openxmlformats.org/spreadsheetml/2006/main" count="489" uniqueCount="411">
  <si>
    <t>設置・経営主体</t>
  </si>
  <si>
    <t>施　設　名</t>
  </si>
  <si>
    <t>郵便番号</t>
  </si>
  <si>
    <t>所　　在　　地</t>
  </si>
  <si>
    <t>開設年月日</t>
  </si>
  <si>
    <t>尚和園</t>
  </si>
  <si>
    <t>336-0931</t>
  </si>
  <si>
    <t>336-0932</t>
  </si>
  <si>
    <t>電話番号
FAX番号</t>
    <phoneticPr fontId="4"/>
  </si>
  <si>
    <t>337-0042</t>
    <phoneticPr fontId="4"/>
  </si>
  <si>
    <t>定員内訳</t>
    <rPh sb="0" eb="2">
      <t>テイイン</t>
    </rPh>
    <rPh sb="2" eb="4">
      <t>ウチワケ</t>
    </rPh>
    <phoneticPr fontId="2"/>
  </si>
  <si>
    <t>従　来　型</t>
    <rPh sb="0" eb="1">
      <t>ジュウ</t>
    </rPh>
    <rPh sb="2" eb="3">
      <t>ライ</t>
    </rPh>
    <rPh sb="4" eb="5">
      <t>ガタ</t>
    </rPh>
    <phoneticPr fontId="2"/>
  </si>
  <si>
    <t>ﾕﾆｯﾄ型</t>
    <rPh sb="4" eb="5">
      <t>ガタ</t>
    </rPh>
    <phoneticPr fontId="2"/>
  </si>
  <si>
    <t>多床室</t>
    <rPh sb="0" eb="1">
      <t>タ</t>
    </rPh>
    <rPh sb="1" eb="2">
      <t>ショウ</t>
    </rPh>
    <rPh sb="2" eb="3">
      <t>シツ</t>
    </rPh>
    <phoneticPr fontId="2"/>
  </si>
  <si>
    <t>個室</t>
    <rPh sb="0" eb="2">
      <t>コシツ</t>
    </rPh>
    <phoneticPr fontId="2"/>
  </si>
  <si>
    <t>敬寿園宝来ホーム</t>
    <rPh sb="3" eb="5">
      <t>ホウライ</t>
    </rPh>
    <phoneticPr fontId="2"/>
  </si>
  <si>
    <t>宝来８６－１</t>
    <rPh sb="0" eb="2">
      <t>ホウライ</t>
    </rPh>
    <phoneticPr fontId="4"/>
  </si>
  <si>
    <t>やまぶきの里</t>
  </si>
  <si>
    <t>白寿園</t>
  </si>
  <si>
    <t>敬寿園</t>
  </si>
  <si>
    <t>337-0024</t>
    <phoneticPr fontId="4"/>
  </si>
  <si>
    <t>三恵苑</t>
  </si>
  <si>
    <t>331-0077</t>
  </si>
  <si>
    <t>白菊苑</t>
  </si>
  <si>
    <t>松木３－２９－５</t>
    <rPh sb="0" eb="2">
      <t>マツキ</t>
    </rPh>
    <phoneticPr fontId="4"/>
  </si>
  <si>
    <t>きりしき</t>
  </si>
  <si>
    <t>338-0011</t>
  </si>
  <si>
    <t>春陽苑</t>
  </si>
  <si>
    <t>331-0068</t>
  </si>
  <si>
    <t>松鶴園</t>
  </si>
  <si>
    <t>見沼緑水苑</t>
  </si>
  <si>
    <t>諏訪の苑</t>
  </si>
  <si>
    <t>彩寿苑</t>
  </si>
  <si>
    <t>338-0814</t>
  </si>
  <si>
    <t>スマイルハウス</t>
  </si>
  <si>
    <t>さいたま市緑区</t>
    <phoneticPr fontId="2"/>
  </si>
  <si>
    <t>白鶴ホーム</t>
  </si>
  <si>
    <t>宮町１－５－１２</t>
    <phoneticPr fontId="2"/>
  </si>
  <si>
    <t>浦和しぶや苑</t>
  </si>
  <si>
    <t>中尾 ９２５</t>
    <phoneticPr fontId="4"/>
  </si>
  <si>
    <t>ナーシングヴィラ与野</t>
  </si>
  <si>
    <t>338-0003</t>
  </si>
  <si>
    <t>本町東６－１０－１</t>
    <phoneticPr fontId="4"/>
  </si>
  <si>
    <t>さいたま市西区</t>
    <phoneticPr fontId="2"/>
  </si>
  <si>
    <t>中野林６５０－１</t>
    <rPh sb="0" eb="2">
      <t>ナカノ</t>
    </rPh>
    <rPh sb="2" eb="3">
      <t>ハヤシ</t>
    </rPh>
    <phoneticPr fontId="4"/>
  </si>
  <si>
    <t>048-620-5700 
048-620-7788</t>
    <phoneticPr fontId="4"/>
  </si>
  <si>
    <t>さいたまやすらぎの里</t>
    <rPh sb="9" eb="10">
      <t>サト</t>
    </rPh>
    <phoneticPr fontId="2"/>
  </si>
  <si>
    <t>048-680-3288 
048-680-3230</t>
    <phoneticPr fontId="4"/>
  </si>
  <si>
    <t>扇の森</t>
    <rPh sb="0" eb="1">
      <t>オウギ</t>
    </rPh>
    <rPh sb="2" eb="3">
      <t>モリ</t>
    </rPh>
    <phoneticPr fontId="2"/>
  </si>
  <si>
    <t>高木６０２－１</t>
    <rPh sb="0" eb="2">
      <t>タカキ</t>
    </rPh>
    <phoneticPr fontId="4"/>
  </si>
  <si>
    <t>遊美園</t>
    <rPh sb="0" eb="3">
      <t>ユウビエン</t>
    </rPh>
    <phoneticPr fontId="2"/>
  </si>
  <si>
    <t>さいたま市見沼区</t>
    <phoneticPr fontId="2"/>
  </si>
  <si>
    <t>御蔵１０６４－１</t>
    <rPh sb="0" eb="2">
      <t>ミクラ</t>
    </rPh>
    <phoneticPr fontId="2"/>
  </si>
  <si>
    <t>岩槻まきば園</t>
    <rPh sb="0" eb="2">
      <t>イワツキ</t>
    </rPh>
    <rPh sb="5" eb="6">
      <t>エン</t>
    </rPh>
    <phoneticPr fontId="2"/>
  </si>
  <si>
    <t>339-0036</t>
    <phoneticPr fontId="2"/>
  </si>
  <si>
    <t>横根１３７５</t>
    <phoneticPr fontId="2"/>
  </si>
  <si>
    <t>048-797-2202
048-797-2711</t>
    <phoneticPr fontId="4"/>
  </si>
  <si>
    <t>なごみの里</t>
    <rPh sb="4" eb="5">
      <t>サト</t>
    </rPh>
    <phoneticPr fontId="2"/>
  </si>
  <si>
    <t>さいたま市北区</t>
    <phoneticPr fontId="2"/>
  </si>
  <si>
    <t>別所町８９２</t>
    <rPh sb="0" eb="3">
      <t>ベッショチョウ</t>
    </rPh>
    <phoneticPr fontId="2"/>
  </si>
  <si>
    <t>上小町１１８７</t>
    <rPh sb="0" eb="3">
      <t>カミコチョウ</t>
    </rPh>
    <phoneticPr fontId="2"/>
  </si>
  <si>
    <t>緑水苑与野</t>
    <rPh sb="0" eb="1">
      <t>リョク</t>
    </rPh>
    <rPh sb="1" eb="2">
      <t>スイ</t>
    </rPh>
    <rPh sb="2" eb="3">
      <t>エン</t>
    </rPh>
    <rPh sb="3" eb="5">
      <t>ヨノ</t>
    </rPh>
    <phoneticPr fontId="2"/>
  </si>
  <si>
    <t>大戸１－３３－１２</t>
    <rPh sb="0" eb="2">
      <t>オオト</t>
    </rPh>
    <phoneticPr fontId="2"/>
  </si>
  <si>
    <t>331-0071</t>
    <phoneticPr fontId="2"/>
  </si>
  <si>
    <t>高木８９２</t>
    <rPh sb="0" eb="2">
      <t>タカギ</t>
    </rPh>
    <phoneticPr fontId="2"/>
  </si>
  <si>
    <t>白樺ホーム</t>
    <rPh sb="0" eb="2">
      <t>シラカバ</t>
    </rPh>
    <phoneticPr fontId="2"/>
  </si>
  <si>
    <t>吉野町２－１３３１</t>
    <rPh sb="0" eb="3">
      <t>ヨシノチョウ</t>
    </rPh>
    <phoneticPr fontId="2"/>
  </si>
  <si>
    <t>さいたまロイヤルの園</t>
    <rPh sb="9" eb="10">
      <t>ソノ</t>
    </rPh>
    <phoneticPr fontId="2"/>
  </si>
  <si>
    <t>五関３９６－２</t>
    <rPh sb="0" eb="2">
      <t>ゴセキ</t>
    </rPh>
    <phoneticPr fontId="2"/>
  </si>
  <si>
    <t>恵の里</t>
    <rPh sb="0" eb="1">
      <t>メグミ</t>
    </rPh>
    <rPh sb="2" eb="3">
      <t>サト</t>
    </rPh>
    <phoneticPr fontId="2"/>
  </si>
  <si>
    <t>東宮下１－１３－１</t>
    <rPh sb="0" eb="3">
      <t>ヒガシミヤシタ</t>
    </rPh>
    <phoneticPr fontId="2"/>
  </si>
  <si>
    <t>ケアセンター岩槻名栗園</t>
    <rPh sb="6" eb="8">
      <t>イワツキ</t>
    </rPh>
    <rPh sb="8" eb="9">
      <t>ナ</t>
    </rPh>
    <rPh sb="9" eb="10">
      <t>グリ</t>
    </rPh>
    <rPh sb="10" eb="11">
      <t>エン</t>
    </rPh>
    <phoneticPr fontId="2"/>
  </si>
  <si>
    <t>諏訪３－２－２</t>
    <rPh sb="0" eb="1">
      <t>シュ</t>
    </rPh>
    <rPh sb="1" eb="2">
      <t>オトズ</t>
    </rPh>
    <phoneticPr fontId="2"/>
  </si>
  <si>
    <t>048-793-0300
048-793-0301</t>
    <phoneticPr fontId="4"/>
  </si>
  <si>
    <t>今羽の森</t>
    <rPh sb="0" eb="2">
      <t>コンバ</t>
    </rPh>
    <rPh sb="3" eb="4">
      <t>モリ</t>
    </rPh>
    <phoneticPr fontId="2"/>
  </si>
  <si>
    <t>048-778-7330
048-662-1000</t>
    <phoneticPr fontId="2"/>
  </si>
  <si>
    <t>さいたまかがやきの里</t>
    <rPh sb="9" eb="10">
      <t>サト</t>
    </rPh>
    <phoneticPr fontId="2"/>
  </si>
  <si>
    <t>染谷３－１９０－１</t>
    <rPh sb="0" eb="2">
      <t>ソメヤ</t>
    </rPh>
    <phoneticPr fontId="2"/>
  </si>
  <si>
    <t>ひなの杜</t>
    <rPh sb="3" eb="4">
      <t>モリ</t>
    </rPh>
    <phoneticPr fontId="2"/>
  </si>
  <si>
    <t>裏慈恩寺５１－１</t>
    <rPh sb="0" eb="4">
      <t>ウラジオンジ</t>
    </rPh>
    <phoneticPr fontId="2"/>
  </si>
  <si>
    <t>さいたまほほえみの里</t>
    <rPh sb="9" eb="10">
      <t>サト</t>
    </rPh>
    <phoneticPr fontId="2"/>
  </si>
  <si>
    <t>長宮１５１２－１</t>
    <rPh sb="0" eb="2">
      <t>ナガミヤ</t>
    </rPh>
    <phoneticPr fontId="2"/>
  </si>
  <si>
    <t>増長３７８－１</t>
    <rPh sb="0" eb="2">
      <t>マシナガ</t>
    </rPh>
    <phoneticPr fontId="2"/>
  </si>
  <si>
    <t>048-667-0038
048-667-0035</t>
    <phoneticPr fontId="2"/>
  </si>
  <si>
    <t>048-793-1000
048-793-1010</t>
    <phoneticPr fontId="2"/>
  </si>
  <si>
    <t>NO</t>
    <phoneticPr fontId="2"/>
  </si>
  <si>
    <t>定員</t>
    <phoneticPr fontId="2"/>
  </si>
  <si>
    <t>331-0074</t>
    <phoneticPr fontId="4"/>
  </si>
  <si>
    <t>048-620-0600 
048-620-0601</t>
    <phoneticPr fontId="2"/>
  </si>
  <si>
    <t>339-0005</t>
    <phoneticPr fontId="2"/>
  </si>
  <si>
    <t>さいたま市岩槻区</t>
    <phoneticPr fontId="2"/>
  </si>
  <si>
    <t>東岩槻２－２－２０</t>
    <phoneticPr fontId="2"/>
  </si>
  <si>
    <t>S53. 6.22</t>
    <phoneticPr fontId="2"/>
  </si>
  <si>
    <t>336-0976</t>
    <phoneticPr fontId="4"/>
  </si>
  <si>
    <t>寺山１５７</t>
    <phoneticPr fontId="4"/>
  </si>
  <si>
    <t>048-878-1800 
048-878-1809</t>
    <phoneticPr fontId="2"/>
  </si>
  <si>
    <t>S55.12. 6</t>
    <phoneticPr fontId="2"/>
  </si>
  <si>
    <t>片柳１２９８</t>
    <phoneticPr fontId="4"/>
  </si>
  <si>
    <t>048-686-2611 
048-686-3086</t>
    <phoneticPr fontId="2"/>
  </si>
  <si>
    <t>S60. 7. 1</t>
    <phoneticPr fontId="2"/>
  </si>
  <si>
    <t>中釘２２１９－４</t>
    <phoneticPr fontId="4"/>
  </si>
  <si>
    <t>048-622-6727 
048-625-2103</t>
    <phoneticPr fontId="2"/>
  </si>
  <si>
    <t>S63. 5. 1</t>
    <phoneticPr fontId="2"/>
  </si>
  <si>
    <t>さいたま市大宮区</t>
    <phoneticPr fontId="2"/>
  </si>
  <si>
    <t>048-648-5571 
048-648-5582</t>
    <phoneticPr fontId="2"/>
  </si>
  <si>
    <t>H 1.11. 8</t>
    <phoneticPr fontId="2"/>
  </si>
  <si>
    <t>336-0918</t>
    <phoneticPr fontId="4"/>
  </si>
  <si>
    <t>048-875-3111 
048-875-3112</t>
    <phoneticPr fontId="2"/>
  </si>
  <si>
    <t>H 7. 4. 1</t>
    <phoneticPr fontId="2"/>
  </si>
  <si>
    <t>さいたま市中央区</t>
    <phoneticPr fontId="2"/>
  </si>
  <si>
    <t>新中里２－８－６</t>
    <phoneticPr fontId="4"/>
  </si>
  <si>
    <t>048-858-6655 
048-858-6657</t>
    <phoneticPr fontId="2"/>
  </si>
  <si>
    <t>H 7. 6. 1</t>
    <phoneticPr fontId="2"/>
  </si>
  <si>
    <t>飯田新田９１－１</t>
    <phoneticPr fontId="4"/>
  </si>
  <si>
    <t>048-625-0707 
048-625-0755</t>
    <phoneticPr fontId="2"/>
  </si>
  <si>
    <t>H 8. 4. 1</t>
    <phoneticPr fontId="2"/>
  </si>
  <si>
    <t>339-0072</t>
    <phoneticPr fontId="2"/>
  </si>
  <si>
    <t>古ヶ場１１</t>
    <phoneticPr fontId="2"/>
  </si>
  <si>
    <t>337-0053</t>
    <phoneticPr fontId="4"/>
  </si>
  <si>
    <t>大和田町２－３３６</t>
    <phoneticPr fontId="4"/>
  </si>
  <si>
    <t>048-680-3711 
048-687-8230</t>
    <phoneticPr fontId="2"/>
  </si>
  <si>
    <t>H10. 4. 1</t>
    <phoneticPr fontId="2"/>
  </si>
  <si>
    <t>南中野２９</t>
    <phoneticPr fontId="4"/>
  </si>
  <si>
    <t>048-688-8700 
048-688-2230</t>
    <phoneticPr fontId="2"/>
  </si>
  <si>
    <t>さいたま市桜区</t>
    <phoneticPr fontId="2"/>
  </si>
  <si>
    <t>宿４００</t>
    <phoneticPr fontId="4"/>
  </si>
  <si>
    <t>048-857-6517 
048-857-6500</t>
    <phoneticPr fontId="2"/>
  </si>
  <si>
    <t>336-0974</t>
    <phoneticPr fontId="4"/>
  </si>
  <si>
    <t>大崎 ２１６０</t>
    <phoneticPr fontId="4"/>
  </si>
  <si>
    <t>048-878-2922 
048-878-2993</t>
    <phoneticPr fontId="2"/>
  </si>
  <si>
    <t>H11. 4. 1</t>
    <phoneticPr fontId="2"/>
  </si>
  <si>
    <t>339-0065</t>
    <phoneticPr fontId="2"/>
  </si>
  <si>
    <t>048-876-1811 
048-876-1821</t>
    <phoneticPr fontId="2"/>
  </si>
  <si>
    <t>048-857-8522 
048-857-8523</t>
    <phoneticPr fontId="2"/>
  </si>
  <si>
    <t>331-0057</t>
    <phoneticPr fontId="4"/>
  </si>
  <si>
    <t>H14.12. 1</t>
    <phoneticPr fontId="4"/>
  </si>
  <si>
    <t>336-0031</t>
    <phoneticPr fontId="2"/>
  </si>
  <si>
    <t>さいたま市南区</t>
    <phoneticPr fontId="2"/>
  </si>
  <si>
    <t>048-710-6888 
048-710-6890</t>
    <phoneticPr fontId="4"/>
  </si>
  <si>
    <t>H15. 3.27</t>
    <phoneticPr fontId="4"/>
  </si>
  <si>
    <t>H16. 3. 1</t>
    <phoneticPr fontId="4"/>
  </si>
  <si>
    <t>048-625-5000 
048-625-7861</t>
    <phoneticPr fontId="4"/>
  </si>
  <si>
    <t>H16. 4. 1</t>
    <phoneticPr fontId="4"/>
  </si>
  <si>
    <t>H17. 3.31</t>
    <phoneticPr fontId="4"/>
  </si>
  <si>
    <t>H17. 4. 1</t>
    <phoneticPr fontId="4"/>
  </si>
  <si>
    <t>048-665-0753
048-665-0772</t>
    <phoneticPr fontId="4"/>
  </si>
  <si>
    <t>H17.11. 1</t>
    <phoneticPr fontId="4"/>
  </si>
  <si>
    <t>330-0855</t>
    <phoneticPr fontId="2"/>
  </si>
  <si>
    <t>048-648-1010
048-648-1222</t>
    <phoneticPr fontId="4"/>
  </si>
  <si>
    <t>338-0012</t>
    <phoneticPr fontId="2"/>
  </si>
  <si>
    <t>048-853-1600
048-853-2211</t>
    <phoneticPr fontId="4"/>
  </si>
  <si>
    <t>331-0811</t>
    <phoneticPr fontId="2"/>
  </si>
  <si>
    <t>048-661-8850
048-661-8851</t>
    <phoneticPr fontId="4"/>
  </si>
  <si>
    <t>337-0012</t>
    <phoneticPr fontId="2"/>
  </si>
  <si>
    <t>048-680-1011
048-680-1012</t>
    <phoneticPr fontId="4"/>
  </si>
  <si>
    <t>339-0007</t>
    <phoneticPr fontId="2"/>
  </si>
  <si>
    <t>331-0801</t>
    <phoneticPr fontId="2"/>
  </si>
  <si>
    <t>048-795-3711
048-795-3712</t>
    <phoneticPr fontId="2"/>
  </si>
  <si>
    <t>048-792-1120
048-792-1121</t>
    <phoneticPr fontId="2"/>
  </si>
  <si>
    <t>339-0012</t>
    <phoneticPr fontId="2"/>
  </si>
  <si>
    <t>048-792-1111
048-792-1115</t>
    <phoneticPr fontId="2"/>
  </si>
  <si>
    <t xml:space="preserve">331-0801 </t>
    <phoneticPr fontId="2"/>
  </si>
  <si>
    <t xml:space="preserve">339-0002 </t>
    <phoneticPr fontId="2"/>
  </si>
  <si>
    <t xml:space="preserve">339-0032 </t>
    <phoneticPr fontId="2"/>
  </si>
  <si>
    <t>048-791-2528
048-798-6811</t>
    <phoneticPr fontId="2"/>
  </si>
  <si>
    <t>原山３－１５－３１</t>
    <phoneticPr fontId="4"/>
  </si>
  <si>
    <t>048-882-3013 
048-882-8311</t>
    <phoneticPr fontId="2"/>
  </si>
  <si>
    <t>S50. 5. 1</t>
    <phoneticPr fontId="2"/>
  </si>
  <si>
    <t>331-0064</t>
    <phoneticPr fontId="2"/>
  </si>
  <si>
    <t>331-0821</t>
    <phoneticPr fontId="2"/>
  </si>
  <si>
    <t>048-620-7533
048-620-7537</t>
    <phoneticPr fontId="4"/>
  </si>
  <si>
    <t>338-0815</t>
    <phoneticPr fontId="2"/>
  </si>
  <si>
    <t>048-859-7166
048-859-7167</t>
    <phoneticPr fontId="4"/>
  </si>
  <si>
    <t xml:space="preserve">337-0026 </t>
    <phoneticPr fontId="2"/>
  </si>
  <si>
    <t>048-682-1151
048-682-1153</t>
    <phoneticPr fontId="2"/>
  </si>
  <si>
    <t>339-0011</t>
    <phoneticPr fontId="2"/>
  </si>
  <si>
    <t>けやきホームズ</t>
    <phoneticPr fontId="4"/>
  </si>
  <si>
    <t>あおぞら</t>
    <phoneticPr fontId="2"/>
  </si>
  <si>
    <t>はるぱてお</t>
    <phoneticPr fontId="2"/>
  </si>
  <si>
    <t>ひかわ</t>
    <phoneticPr fontId="2"/>
  </si>
  <si>
    <t>彩幸の杜</t>
    <phoneticPr fontId="2"/>
  </si>
  <si>
    <t>さいたましあわせの里</t>
    <phoneticPr fontId="2"/>
  </si>
  <si>
    <t>しらさぎ</t>
    <phoneticPr fontId="2"/>
  </si>
  <si>
    <t>佐知川１５２２－１</t>
    <rPh sb="0" eb="3">
      <t>サジカワ</t>
    </rPh>
    <phoneticPr fontId="2"/>
  </si>
  <si>
    <t>337-0033</t>
    <phoneticPr fontId="2"/>
  </si>
  <si>
    <t>今羽町６６０－１</t>
    <rPh sb="0" eb="3">
      <t>コンバチョウ</t>
    </rPh>
    <phoneticPr fontId="2"/>
  </si>
  <si>
    <t>裏慈恩寺１１５３－１</t>
    <rPh sb="0" eb="4">
      <t>ウラジオンジ</t>
    </rPh>
    <phoneticPr fontId="2"/>
  </si>
  <si>
    <t>南下新井１５３８－７</t>
    <rPh sb="0" eb="4">
      <t>ミナミシモアライ</t>
    </rPh>
    <phoneticPr fontId="2"/>
  </si>
  <si>
    <t>さいたまやすらぎの里 新館</t>
    <rPh sb="9" eb="10">
      <t>サト</t>
    </rPh>
    <rPh sb="11" eb="13">
      <t>シンカン</t>
    </rPh>
    <phoneticPr fontId="2"/>
  </si>
  <si>
    <t>東宮下８８３－１</t>
    <rPh sb="0" eb="3">
      <t>ヒガシミヤシタ</t>
    </rPh>
    <phoneticPr fontId="2"/>
  </si>
  <si>
    <t>まごめ遊美園</t>
    <rPh sb="3" eb="4">
      <t>アソ</t>
    </rPh>
    <rPh sb="4" eb="5">
      <t>ビ</t>
    </rPh>
    <rPh sb="5" eb="6">
      <t>エン</t>
    </rPh>
    <phoneticPr fontId="2"/>
  </si>
  <si>
    <t>埼玉さくらんぼⅡ番館</t>
    <rPh sb="0" eb="2">
      <t>サイタマ</t>
    </rPh>
    <rPh sb="8" eb="9">
      <t>バン</t>
    </rPh>
    <rPh sb="9" eb="10">
      <t>カン</t>
    </rPh>
    <phoneticPr fontId="2"/>
  </si>
  <si>
    <t>馬込１３１８－１</t>
    <rPh sb="0" eb="2">
      <t>マゴメ</t>
    </rPh>
    <phoneticPr fontId="2"/>
  </si>
  <si>
    <t>339-0077</t>
    <phoneticPr fontId="2"/>
  </si>
  <si>
    <t>太田窪３５１６－１７</t>
    <rPh sb="0" eb="3">
      <t>ダイタクボ</t>
    </rPh>
    <phoneticPr fontId="2"/>
  </si>
  <si>
    <t>336-0015</t>
    <phoneticPr fontId="2"/>
  </si>
  <si>
    <t>048-872-6581
048-872-6583</t>
    <phoneticPr fontId="2"/>
  </si>
  <si>
    <t>048-797-6100
048-797-6186</t>
    <phoneticPr fontId="2"/>
  </si>
  <si>
    <t>048-799-2960
048-799-2961</t>
    <phoneticPr fontId="2"/>
  </si>
  <si>
    <t>鹿手袋７－１３－４</t>
    <rPh sb="0" eb="1">
      <t>シカ</t>
    </rPh>
    <rPh sb="1" eb="3">
      <t>テブクロ</t>
    </rPh>
    <phoneticPr fontId="4"/>
  </si>
  <si>
    <t>今羽町６５０－１</t>
    <rPh sb="0" eb="2">
      <t>コンバ</t>
    </rPh>
    <rPh sb="2" eb="3">
      <t>マチ</t>
    </rPh>
    <phoneticPr fontId="2"/>
  </si>
  <si>
    <t>卸町２－２１－１</t>
    <rPh sb="0" eb="1">
      <t>オロシ</t>
    </rPh>
    <rPh sb="1" eb="2">
      <t>マチ</t>
    </rPh>
    <phoneticPr fontId="4"/>
  </si>
  <si>
    <t>埼玉さくらんぼⅠ番館</t>
    <rPh sb="0" eb="2">
      <t>サイタマ</t>
    </rPh>
    <rPh sb="8" eb="9">
      <t>バン</t>
    </rPh>
    <rPh sb="9" eb="10">
      <t>カン</t>
    </rPh>
    <phoneticPr fontId="2"/>
  </si>
  <si>
    <t>扇の森ＷＥＳＴ</t>
    <rPh sb="0" eb="1">
      <t>オオギ</t>
    </rPh>
    <rPh sb="2" eb="3">
      <t>モリ</t>
    </rPh>
    <phoneticPr fontId="2"/>
  </si>
  <si>
    <t>浦和ふれあいの里</t>
    <rPh sb="7" eb="8">
      <t>サト</t>
    </rPh>
    <phoneticPr fontId="2"/>
  </si>
  <si>
    <t>さいたま市浦和区</t>
    <rPh sb="4" eb="5">
      <t>シ</t>
    </rPh>
    <rPh sb="5" eb="7">
      <t>ウラワ</t>
    </rPh>
    <rPh sb="7" eb="8">
      <t>ク</t>
    </rPh>
    <phoneticPr fontId="2"/>
  </si>
  <si>
    <t>048-729-6070
048-729-6072</t>
    <phoneticPr fontId="2"/>
  </si>
  <si>
    <t>048-799-3066
048-813-2600</t>
    <phoneticPr fontId="2"/>
  </si>
  <si>
    <t>330-0072</t>
    <phoneticPr fontId="2"/>
  </si>
  <si>
    <t>中釘２３４５－１</t>
    <phoneticPr fontId="4"/>
  </si>
  <si>
    <t>太田窪３５０４－３</t>
    <rPh sb="0" eb="3">
      <t>ダイタクボ</t>
    </rPh>
    <phoneticPr fontId="2"/>
  </si>
  <si>
    <t>331-0077</t>
    <phoneticPr fontId="2"/>
  </si>
  <si>
    <t>ウエルガーデン大宮</t>
    <rPh sb="7" eb="9">
      <t>オオミヤ</t>
    </rPh>
    <phoneticPr fontId="2"/>
  </si>
  <si>
    <t>048-834-7680
048-834-0088</t>
    <phoneticPr fontId="2"/>
  </si>
  <si>
    <t>領家６－１０－７</t>
    <rPh sb="0" eb="2">
      <t>リョウケ</t>
    </rPh>
    <phoneticPr fontId="2"/>
  </si>
  <si>
    <t>337-0004</t>
    <phoneticPr fontId="2"/>
  </si>
  <si>
    <t>リバティハウス新館</t>
    <rPh sb="7" eb="9">
      <t>シンカン</t>
    </rPh>
    <phoneticPr fontId="2"/>
  </si>
  <si>
    <t>(H26.4.1)</t>
    <phoneticPr fontId="2"/>
  </si>
  <si>
    <t>緑水苑指扇</t>
    <phoneticPr fontId="2"/>
  </si>
  <si>
    <t>みょうばなの杜</t>
    <phoneticPr fontId="2"/>
  </si>
  <si>
    <t>331-0047</t>
    <phoneticPr fontId="2"/>
  </si>
  <si>
    <t>336-0911</t>
    <phoneticPr fontId="2"/>
  </si>
  <si>
    <t>336-0042</t>
    <phoneticPr fontId="2"/>
  </si>
  <si>
    <t>ユニット型きりしき</t>
    <rPh sb="4" eb="5">
      <t>ガタ</t>
    </rPh>
    <phoneticPr fontId="2"/>
  </si>
  <si>
    <t>リバティハウス</t>
    <phoneticPr fontId="2"/>
  </si>
  <si>
    <t>卸町２－２４</t>
    <phoneticPr fontId="2"/>
  </si>
  <si>
    <t>H23.4.1
(H12.10.11)</t>
    <phoneticPr fontId="2"/>
  </si>
  <si>
    <t>指扇１５７０－２</t>
    <rPh sb="0" eb="2">
      <t>サシオウギ</t>
    </rPh>
    <phoneticPr fontId="2"/>
  </si>
  <si>
    <t>三室３０２９－３</t>
    <rPh sb="0" eb="2">
      <t>ミムロ</t>
    </rPh>
    <phoneticPr fontId="2"/>
  </si>
  <si>
    <t>あすなろの郷浦和</t>
    <phoneticPr fontId="2"/>
  </si>
  <si>
    <t>048-615-2525
048-615-2526</t>
    <phoneticPr fontId="2"/>
  </si>
  <si>
    <t>048-810-5050
048-810-6363</t>
    <phoneticPr fontId="2"/>
  </si>
  <si>
    <t>048-620-7510
048-620-7511</t>
    <phoneticPr fontId="2"/>
  </si>
  <si>
    <t>大谷口２４７４－３</t>
    <rPh sb="0" eb="3">
      <t>オオヤグチ</t>
    </rPh>
    <phoneticPr fontId="2"/>
  </si>
  <si>
    <t>敬寿園七里ホーム</t>
    <rPh sb="0" eb="1">
      <t>ケイ</t>
    </rPh>
    <rPh sb="1" eb="2">
      <t>ジュ</t>
    </rPh>
    <rPh sb="2" eb="3">
      <t>エン</t>
    </rPh>
    <rPh sb="3" eb="5">
      <t>ナナサト</t>
    </rPh>
    <phoneticPr fontId="2"/>
  </si>
  <si>
    <t>048-681-7310
048-681-6200</t>
    <phoneticPr fontId="2"/>
  </si>
  <si>
    <t>さいたま市見沼区</t>
    <rPh sb="5" eb="7">
      <t>ミヌマ</t>
    </rPh>
    <phoneticPr fontId="2"/>
  </si>
  <si>
    <t>大谷２０２２－１</t>
    <rPh sb="0" eb="2">
      <t>オオヤ</t>
    </rPh>
    <phoneticPr fontId="2"/>
  </si>
  <si>
    <t>337-0014</t>
    <phoneticPr fontId="2"/>
  </si>
  <si>
    <t>こもれびの丘</t>
    <rPh sb="5" eb="6">
      <t>オカ</t>
    </rPh>
    <phoneticPr fontId="2"/>
  </si>
  <si>
    <t>フォレスト指扇</t>
    <rPh sb="5" eb="7">
      <t>サシオウギ</t>
    </rPh>
    <phoneticPr fontId="2"/>
  </si>
  <si>
    <t>336-0041</t>
    <phoneticPr fontId="2"/>
  </si>
  <si>
    <t>048-811-1720
048-811-1721</t>
    <phoneticPr fontId="2"/>
  </si>
  <si>
    <t>尚和園ユニット型</t>
    <rPh sb="7" eb="8">
      <t>ガタ</t>
    </rPh>
    <phoneticPr fontId="2"/>
  </si>
  <si>
    <t>ブエナビスタ</t>
    <phoneticPr fontId="2"/>
  </si>
  <si>
    <t>三橋４－８７５－２</t>
    <rPh sb="0" eb="2">
      <t>ミハシ</t>
    </rPh>
    <phoneticPr fontId="2"/>
  </si>
  <si>
    <t>西堀４－８－２４</t>
    <rPh sb="0" eb="2">
      <t>ニシボリ</t>
    </rPh>
    <phoneticPr fontId="2"/>
  </si>
  <si>
    <t>338-0832</t>
    <phoneticPr fontId="2"/>
  </si>
  <si>
    <t>339-0056</t>
    <phoneticPr fontId="2"/>
  </si>
  <si>
    <t>048-872-0311
048-749-1780</t>
    <phoneticPr fontId="2"/>
  </si>
  <si>
    <t>048-790-2601
048-790-2602</t>
    <phoneticPr fontId="2"/>
  </si>
  <si>
    <t>フレシール岩槻</t>
    <rPh sb="5" eb="7">
      <t>イワツキ</t>
    </rPh>
    <phoneticPr fontId="2"/>
  </si>
  <si>
    <t>大宮諏訪の苑</t>
    <rPh sb="0" eb="2">
      <t>オオミヤ</t>
    </rPh>
    <rPh sb="2" eb="4">
      <t>スワ</t>
    </rPh>
    <rPh sb="5" eb="6">
      <t>エン</t>
    </rPh>
    <phoneticPr fontId="2"/>
  </si>
  <si>
    <t>千年の里</t>
    <rPh sb="0" eb="2">
      <t>センネン</t>
    </rPh>
    <rPh sb="3" eb="4">
      <t>サト</t>
    </rPh>
    <phoneticPr fontId="2"/>
  </si>
  <si>
    <t>ひなの槻</t>
    <rPh sb="3" eb="4">
      <t>ツキ</t>
    </rPh>
    <phoneticPr fontId="2"/>
  </si>
  <si>
    <t>さいたま市岩槻区</t>
    <rPh sb="4" eb="5">
      <t>シ</t>
    </rPh>
    <rPh sb="5" eb="7">
      <t>イワツキ</t>
    </rPh>
    <rPh sb="7" eb="8">
      <t>ク</t>
    </rPh>
    <phoneticPr fontId="2"/>
  </si>
  <si>
    <t>島町花の郷</t>
    <rPh sb="0" eb="2">
      <t>シマチョウ</t>
    </rPh>
    <rPh sb="2" eb="3">
      <t>ハナ</t>
    </rPh>
    <rPh sb="4" eb="5">
      <t>サト</t>
    </rPh>
    <phoneticPr fontId="2"/>
  </si>
  <si>
    <t>夢眠さくら</t>
    <rPh sb="0" eb="1">
      <t>ユメ</t>
    </rPh>
    <rPh sb="1" eb="2">
      <t>ミン</t>
    </rPh>
    <phoneticPr fontId="2"/>
  </si>
  <si>
    <t>さいたま市見沼区</t>
    <rPh sb="4" eb="5">
      <t>シ</t>
    </rPh>
    <rPh sb="5" eb="7">
      <t>ミヌマ</t>
    </rPh>
    <rPh sb="7" eb="8">
      <t>ク</t>
    </rPh>
    <phoneticPr fontId="2"/>
  </si>
  <si>
    <t>さいたま市桜区</t>
    <rPh sb="4" eb="5">
      <t>シ</t>
    </rPh>
    <rPh sb="5" eb="6">
      <t>サクラ</t>
    </rPh>
    <rPh sb="6" eb="7">
      <t>ク</t>
    </rPh>
    <phoneticPr fontId="2"/>
  </si>
  <si>
    <t>町谷２－７－１８</t>
    <phoneticPr fontId="2"/>
  </si>
  <si>
    <t>宮町１－１０－１２</t>
    <phoneticPr fontId="2"/>
  </si>
  <si>
    <t>敬寿園宝来ホームユニット型</t>
    <rPh sb="3" eb="5">
      <t>ホウライ</t>
    </rPh>
    <rPh sb="12" eb="13">
      <t>ガタ</t>
    </rPh>
    <phoneticPr fontId="2"/>
  </si>
  <si>
    <t>裏慈恩寺４０－３</t>
    <rPh sb="0" eb="4">
      <t>ウラジオンジ</t>
    </rPh>
    <phoneticPr fontId="2"/>
  </si>
  <si>
    <t>島町３０５</t>
    <rPh sb="0" eb="2">
      <t>シマチョウ</t>
    </rPh>
    <phoneticPr fontId="2"/>
  </si>
  <si>
    <t>048-758-0200
048-758-0201</t>
    <phoneticPr fontId="2"/>
  </si>
  <si>
    <t>048-793-1165
048-793-1166</t>
    <phoneticPr fontId="2"/>
  </si>
  <si>
    <t>048-826-6336
048-826-6838</t>
    <phoneticPr fontId="2"/>
  </si>
  <si>
    <t>048-682-1165
048-682-4165</t>
    <phoneticPr fontId="2"/>
  </si>
  <si>
    <t>特別養護老人ホーム（老人福祉法第２０条の５）</t>
    <phoneticPr fontId="2"/>
  </si>
  <si>
    <t>337-0006</t>
    <phoneticPr fontId="2"/>
  </si>
  <si>
    <t>338-0836</t>
    <phoneticPr fontId="2"/>
  </si>
  <si>
    <t>広ヶ谷戸１３０－１</t>
    <rPh sb="0" eb="1">
      <t>ヒロ</t>
    </rPh>
    <rPh sb="2" eb="3">
      <t>ヤ</t>
    </rPh>
    <rPh sb="3" eb="4">
      <t>ト</t>
    </rPh>
    <phoneticPr fontId="2"/>
  </si>
  <si>
    <t>指扇１２７７－１１</t>
    <rPh sb="0" eb="2">
      <t>サシオウギ</t>
    </rPh>
    <phoneticPr fontId="2"/>
  </si>
  <si>
    <t>加倉１９０</t>
    <rPh sb="0" eb="2">
      <t>カクラ</t>
    </rPh>
    <phoneticPr fontId="2"/>
  </si>
  <si>
    <t>浦和みやびの郷</t>
    <rPh sb="0" eb="2">
      <t>ウラワ</t>
    </rPh>
    <rPh sb="6" eb="7">
      <t>サト</t>
    </rPh>
    <phoneticPr fontId="2"/>
  </si>
  <si>
    <t>336-0911</t>
  </si>
  <si>
    <t>さいたま市緑区</t>
    <rPh sb="4" eb="5">
      <t>シ</t>
    </rPh>
    <rPh sb="5" eb="7">
      <t>ミドリク</t>
    </rPh>
    <phoneticPr fontId="10"/>
  </si>
  <si>
    <t>三室1712</t>
    <rPh sb="0" eb="2">
      <t>ミムロ</t>
    </rPh>
    <phoneticPr fontId="10"/>
  </si>
  <si>
    <t>あけみ苑</t>
    <rPh sb="3" eb="4">
      <t>エン</t>
    </rPh>
    <phoneticPr fontId="10"/>
  </si>
  <si>
    <t>原山4-18-9</t>
    <phoneticPr fontId="2"/>
  </si>
  <si>
    <t>048-886-1111
048-885-5555</t>
    <phoneticPr fontId="2"/>
  </si>
  <si>
    <t>ゆいの杜</t>
    <rPh sb="3" eb="4">
      <t>モリ</t>
    </rPh>
    <phoneticPr fontId="10"/>
  </si>
  <si>
    <t>339-0056</t>
  </si>
  <si>
    <t>048-797-6505
048-797-6504</t>
    <phoneticPr fontId="2"/>
  </si>
  <si>
    <t>048-712-1717
048-712-1718</t>
    <phoneticPr fontId="2"/>
  </si>
  <si>
    <t>さいたま市岩槻区</t>
    <rPh sb="4" eb="5">
      <t>シ</t>
    </rPh>
    <rPh sb="5" eb="8">
      <t>イワツキク</t>
    </rPh>
    <phoneticPr fontId="10"/>
  </si>
  <si>
    <t>加倉4丁目15番6号</t>
    <phoneticPr fontId="2"/>
  </si>
  <si>
    <t>フォレスト浦和</t>
    <rPh sb="5" eb="7">
      <t>ウラワ</t>
    </rPh>
    <phoneticPr fontId="2"/>
  </si>
  <si>
    <t>フルール宮原</t>
    <rPh sb="4" eb="6">
      <t>ミヤハラ</t>
    </rPh>
    <phoneticPr fontId="2"/>
  </si>
  <si>
    <t>三橋の里</t>
    <rPh sb="0" eb="2">
      <t>ミハシ</t>
    </rPh>
    <rPh sb="3" eb="4">
      <t>サト</t>
    </rPh>
    <phoneticPr fontId="2"/>
  </si>
  <si>
    <t>おたっしゃ倶楽部</t>
    <rPh sb="5" eb="8">
      <t>クラブ</t>
    </rPh>
    <phoneticPr fontId="2"/>
  </si>
  <si>
    <t>さいたま市西区</t>
  </si>
  <si>
    <t>三橋5丁目560番地5</t>
  </si>
  <si>
    <t>048-871-5630
048-871-5640</t>
  </si>
  <si>
    <t xml:space="preserve">330-0843 </t>
    <phoneticPr fontId="11"/>
  </si>
  <si>
    <t>吉敷町３－５７－１</t>
    <phoneticPr fontId="2"/>
  </si>
  <si>
    <t>さいたま市大宮区</t>
  </si>
  <si>
    <t>331-0047</t>
  </si>
  <si>
    <t>048-621-1600
048-621-1601</t>
  </si>
  <si>
    <t>331-0052</t>
  </si>
  <si>
    <t>330-0856</t>
  </si>
  <si>
    <t>常盤８丁目１５番９号</t>
    <rPh sb="0" eb="2">
      <t>トキワ</t>
    </rPh>
    <rPh sb="3" eb="5">
      <t>チョウメ</t>
    </rPh>
    <rPh sb="7" eb="8">
      <t>バン</t>
    </rPh>
    <rPh sb="9" eb="10">
      <t>ゴウ</t>
    </rPh>
    <phoneticPr fontId="2"/>
  </si>
  <si>
    <t>330-0061</t>
    <phoneticPr fontId="2"/>
  </si>
  <si>
    <t>331-0812</t>
    <phoneticPr fontId="2"/>
  </si>
  <si>
    <t>宮原町１丁目６９７番地５</t>
    <rPh sb="0" eb="2">
      <t>ミヤハラ</t>
    </rPh>
    <rPh sb="2" eb="3">
      <t>チョウ</t>
    </rPh>
    <rPh sb="4" eb="6">
      <t>チョウメ</t>
    </rPh>
    <rPh sb="9" eb="11">
      <t>バンチ</t>
    </rPh>
    <phoneticPr fontId="2"/>
  </si>
  <si>
    <t>048-822-0100
048-822-1020</t>
    <phoneticPr fontId="2"/>
  </si>
  <si>
    <t>048-665-2666
048-665-2667</t>
    <phoneticPr fontId="2"/>
  </si>
  <si>
    <t>定員合計</t>
    <rPh sb="0" eb="2">
      <t>テイイン</t>
    </rPh>
    <rPh sb="2" eb="4">
      <t>ゴウケイ</t>
    </rPh>
    <phoneticPr fontId="2"/>
  </si>
  <si>
    <t>みちみち大宮</t>
    <rPh sb="4" eb="6">
      <t>オオミヤ</t>
    </rPh>
    <phoneticPr fontId="2"/>
  </si>
  <si>
    <t>たいようの杜</t>
    <rPh sb="5" eb="6">
      <t>モリ</t>
    </rPh>
    <phoneticPr fontId="2"/>
  </si>
  <si>
    <t>さいたま市北区</t>
    <rPh sb="4" eb="5">
      <t>シ</t>
    </rPh>
    <rPh sb="5" eb="7">
      <t>キタク</t>
    </rPh>
    <phoneticPr fontId="2"/>
  </si>
  <si>
    <t>植竹町二丁目69番7</t>
    <rPh sb="0" eb="2">
      <t>ウエタケ</t>
    </rPh>
    <rPh sb="2" eb="3">
      <t>チョウ</t>
    </rPh>
    <rPh sb="3" eb="6">
      <t>２チョウメ</t>
    </rPh>
    <rPh sb="8" eb="9">
      <t>バン</t>
    </rPh>
    <phoneticPr fontId="2"/>
  </si>
  <si>
    <t>048-825-0007</t>
    <phoneticPr fontId="2"/>
  </si>
  <si>
    <t>常盤8-17-9</t>
    <phoneticPr fontId="2"/>
  </si>
  <si>
    <t>048-788-2055</t>
    <phoneticPr fontId="2"/>
  </si>
  <si>
    <t>331-0813</t>
    <phoneticPr fontId="2"/>
  </si>
  <si>
    <t>（福）城南会</t>
    <rPh sb="3" eb="5">
      <t>ジョウナン</t>
    </rPh>
    <rPh sb="5" eb="6">
      <t>カイ</t>
    </rPh>
    <phoneticPr fontId="2"/>
  </si>
  <si>
    <t>（福）欣彰会</t>
  </si>
  <si>
    <t>ゆめの園りあん中野林</t>
    <rPh sb="3" eb="4">
      <t>エン</t>
    </rPh>
    <rPh sb="7" eb="10">
      <t>ナカノバヤシ</t>
    </rPh>
    <phoneticPr fontId="4"/>
  </si>
  <si>
    <t>フォルテーラ指扇</t>
    <rPh sb="6" eb="8">
      <t>サシオウギ</t>
    </rPh>
    <phoneticPr fontId="2"/>
  </si>
  <si>
    <t>指扇1377-1</t>
  </si>
  <si>
    <t>048-782-6828
048-782-5502</t>
  </si>
  <si>
    <t>タムスさくらの杜　見沼</t>
    <rPh sb="7" eb="8">
      <t>モリ</t>
    </rPh>
    <rPh sb="9" eb="11">
      <t>ミヌマ</t>
    </rPh>
    <phoneticPr fontId="2"/>
  </si>
  <si>
    <t>みさき苑</t>
    <rPh sb="3" eb="4">
      <t>エン</t>
    </rPh>
    <phoneticPr fontId="2"/>
  </si>
  <si>
    <t>はるぱてお大宮</t>
    <rPh sb="5" eb="7">
      <t>オオミヤ</t>
    </rPh>
    <phoneticPr fontId="2"/>
  </si>
  <si>
    <t>336-0967</t>
    <phoneticPr fontId="2"/>
  </si>
  <si>
    <t>さいたま市緑区</t>
    <rPh sb="5" eb="6">
      <t>ミドリ</t>
    </rPh>
    <phoneticPr fontId="2"/>
  </si>
  <si>
    <t>美園2-16-1</t>
    <phoneticPr fontId="2"/>
  </si>
  <si>
    <t>048-767-5000
048-767-5001</t>
    <phoneticPr fontId="2"/>
  </si>
  <si>
    <t>048-645-1050
048-642-0080</t>
    <phoneticPr fontId="2"/>
  </si>
  <si>
    <t>上小町1180</t>
    <phoneticPr fontId="2"/>
  </si>
  <si>
    <t>048-794-7766
048-795-2246</t>
    <phoneticPr fontId="2"/>
  </si>
  <si>
    <t>048-795-2201
048-795-2181</t>
    <phoneticPr fontId="2"/>
  </si>
  <si>
    <t>048-758-0034
048-758-0057</t>
    <phoneticPr fontId="2"/>
  </si>
  <si>
    <t>048-622-6455
048-622-7360</t>
    <phoneticPr fontId="2"/>
  </si>
  <si>
    <t>048-684-6511
048-684-6661</t>
    <phoneticPr fontId="2"/>
  </si>
  <si>
    <t>048-643-8700
048‐643‐8711</t>
    <phoneticPr fontId="2"/>
  </si>
  <si>
    <t>048-622-7300
048‐622‐7310</t>
    <phoneticPr fontId="2"/>
  </si>
  <si>
    <t>寿能町２－２１－３</t>
    <rPh sb="0" eb="3">
      <t>ジュノウチョウ</t>
    </rPh>
    <phoneticPr fontId="2"/>
  </si>
  <si>
    <t>330-0805</t>
    <phoneticPr fontId="2"/>
  </si>
  <si>
    <t>フルール宮原ANNEX</t>
    <rPh sb="4" eb="6">
      <t>ミヤハラ</t>
    </rPh>
    <phoneticPr fontId="2"/>
  </si>
  <si>
    <t>宮原町1-710</t>
    <rPh sb="0" eb="3">
      <t>ミヤハラチョウ</t>
    </rPh>
    <phoneticPr fontId="2"/>
  </si>
  <si>
    <t>331-0812</t>
  </si>
  <si>
    <t>048-871-5110
048-871-6550</t>
    <phoneticPr fontId="2"/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</si>
  <si>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"/>
  </si>
  <si>
    <t>（福）欣彰会</t>
    <rPh sb="3" eb="4">
      <t>ヨロコ</t>
    </rPh>
    <rPh sb="4" eb="5">
      <t>アキラ</t>
    </rPh>
    <rPh sb="5" eb="6">
      <t>カイ</t>
    </rPh>
    <phoneticPr fontId="2"/>
  </si>
  <si>
    <t>（福）三恵会</t>
  </si>
  <si>
    <t>（福）むつみ会</t>
  </si>
  <si>
    <t>（福）ハッピーネット</t>
  </si>
  <si>
    <t>（福）永寿荘</t>
    <rPh sb="3" eb="5">
      <t>エイジュ</t>
    </rPh>
    <rPh sb="5" eb="6">
      <t>ソウ</t>
    </rPh>
    <phoneticPr fontId="4"/>
  </si>
  <si>
    <t>（福）友好会</t>
  </si>
  <si>
    <t>（福）友好会</t>
    <rPh sb="3" eb="5">
      <t>ユウコウ</t>
    </rPh>
    <rPh sb="5" eb="6">
      <t>カイ</t>
    </rPh>
    <phoneticPr fontId="4"/>
  </si>
  <si>
    <t>（福）永寿荘</t>
    <rPh sb="3" eb="5">
      <t>エイジュ</t>
    </rPh>
    <rPh sb="5" eb="6">
      <t>ソウ</t>
    </rPh>
    <phoneticPr fontId="2"/>
  </si>
  <si>
    <t>（福）五葉会</t>
  </si>
  <si>
    <t>（福）フルホープ</t>
  </si>
  <si>
    <t>（福）相愛福祉会</t>
    <rPh sb="3" eb="5">
      <t>ソウアイ</t>
    </rPh>
    <rPh sb="5" eb="7">
      <t>フクシ</t>
    </rPh>
    <rPh sb="7" eb="8">
      <t>カイ</t>
    </rPh>
    <phoneticPr fontId="2"/>
  </si>
  <si>
    <t>（福）悦生会</t>
    <rPh sb="3" eb="5">
      <t>エツオ</t>
    </rPh>
    <rPh sb="5" eb="6">
      <t>カイ</t>
    </rPh>
    <phoneticPr fontId="4"/>
  </si>
  <si>
    <t>（福）大吉会</t>
    <rPh sb="3" eb="5">
      <t>オオヨシ</t>
    </rPh>
    <rPh sb="5" eb="6">
      <t>カイ</t>
    </rPh>
    <phoneticPr fontId="2"/>
  </si>
  <si>
    <t>（福）ウエルガーデン</t>
  </si>
  <si>
    <t>（福）心希会</t>
    <rPh sb="3" eb="4">
      <t>ココロ</t>
    </rPh>
    <rPh sb="4" eb="5">
      <t>ノゾミ</t>
    </rPh>
    <rPh sb="5" eb="6">
      <t>カイ</t>
    </rPh>
    <phoneticPr fontId="2"/>
  </si>
  <si>
    <t>（福）光彩会</t>
    <rPh sb="3" eb="4">
      <t>コウ</t>
    </rPh>
    <rPh sb="4" eb="5">
      <t>サイ</t>
    </rPh>
    <rPh sb="5" eb="6">
      <t>カイ</t>
    </rPh>
    <phoneticPr fontId="2"/>
  </si>
  <si>
    <t>（福）心希会</t>
    <rPh sb="3" eb="6">
      <t>シンキカイ</t>
    </rPh>
    <phoneticPr fontId="2"/>
  </si>
  <si>
    <t>（福）育成会</t>
  </si>
  <si>
    <t>（福）悠揚会</t>
    <rPh sb="3" eb="5">
      <t>ユウヨウ</t>
    </rPh>
    <rPh sb="5" eb="6">
      <t>カイ</t>
    </rPh>
    <phoneticPr fontId="4"/>
  </si>
  <si>
    <t>（福）大桜会</t>
  </si>
  <si>
    <t>（福）大桜会</t>
    <rPh sb="3" eb="4">
      <t>ダイ</t>
    </rPh>
    <rPh sb="4" eb="5">
      <t>サクラ</t>
    </rPh>
    <rPh sb="5" eb="6">
      <t>カイ</t>
    </rPh>
    <phoneticPr fontId="2"/>
  </si>
  <si>
    <t>（福）鴻鵠の会</t>
    <rPh sb="3" eb="5">
      <t>コウコク</t>
    </rPh>
    <rPh sb="6" eb="7">
      <t>カイ</t>
    </rPh>
    <phoneticPr fontId="2"/>
  </si>
  <si>
    <t>（福）悠揚会</t>
    <rPh sb="3" eb="6">
      <t>ユウヨウカイ</t>
    </rPh>
    <phoneticPr fontId="2"/>
  </si>
  <si>
    <t>（福）安心会</t>
    <rPh sb="3" eb="5">
      <t>アンシン</t>
    </rPh>
    <rPh sb="5" eb="6">
      <t>カイ</t>
    </rPh>
    <phoneticPr fontId="4"/>
  </si>
  <si>
    <t>（福）浦和の里</t>
  </si>
  <si>
    <t>（福）浦和の里</t>
    <rPh sb="3" eb="5">
      <t>ウラワ</t>
    </rPh>
    <rPh sb="6" eb="7">
      <t>サト</t>
    </rPh>
    <phoneticPr fontId="4"/>
  </si>
  <si>
    <t>（福）福祉の森</t>
    <rPh sb="3" eb="5">
      <t>フクシ</t>
    </rPh>
    <rPh sb="6" eb="7">
      <t>モリ</t>
    </rPh>
    <phoneticPr fontId="2"/>
  </si>
  <si>
    <t>（福）健寿会</t>
    <rPh sb="3" eb="4">
      <t>ケン</t>
    </rPh>
    <rPh sb="4" eb="5">
      <t>ジュ</t>
    </rPh>
    <rPh sb="5" eb="6">
      <t>カイ</t>
    </rPh>
    <phoneticPr fontId="2"/>
  </si>
  <si>
    <t>（福）桐和会</t>
    <rPh sb="3" eb="4">
      <t>キリ</t>
    </rPh>
    <rPh sb="4" eb="5">
      <t>ワ</t>
    </rPh>
    <rPh sb="5" eb="6">
      <t>カイ</t>
    </rPh>
    <phoneticPr fontId="2"/>
  </si>
  <si>
    <t>（福）欣彰会</t>
    <rPh sb="3" eb="4">
      <t>キン</t>
    </rPh>
    <rPh sb="4" eb="5">
      <t>ショウ</t>
    </rPh>
    <phoneticPr fontId="2"/>
  </si>
  <si>
    <t>（福）山寿会</t>
    <rPh sb="3" eb="4">
      <t>ヤマ</t>
    </rPh>
    <rPh sb="4" eb="5">
      <t>ジュ</t>
    </rPh>
    <rPh sb="5" eb="6">
      <t>カイ</t>
    </rPh>
    <phoneticPr fontId="2"/>
  </si>
  <si>
    <t>（福）明日栄会</t>
  </si>
  <si>
    <t>（福）五葉会</t>
    <rPh sb="3" eb="4">
      <t>ゴ</t>
    </rPh>
    <rPh sb="4" eb="5">
      <t>ヨウ</t>
    </rPh>
    <rPh sb="5" eb="6">
      <t>カイ</t>
    </rPh>
    <phoneticPr fontId="2"/>
  </si>
  <si>
    <t>（福）シナプス</t>
  </si>
  <si>
    <t>（福）栄光会</t>
    <rPh sb="3" eb="5">
      <t>エイコウ</t>
    </rPh>
    <rPh sb="5" eb="6">
      <t>カイ</t>
    </rPh>
    <phoneticPr fontId="2"/>
  </si>
  <si>
    <t>（福）さわらび会</t>
    <rPh sb="7" eb="8">
      <t>カイ</t>
    </rPh>
    <phoneticPr fontId="2"/>
  </si>
  <si>
    <t>（福）錦江舎</t>
    <rPh sb="3" eb="4">
      <t>キン</t>
    </rPh>
    <rPh sb="4" eb="5">
      <t>コウ</t>
    </rPh>
    <rPh sb="5" eb="6">
      <t>シャ</t>
    </rPh>
    <phoneticPr fontId="2"/>
  </si>
  <si>
    <t>（福）安心会</t>
    <rPh sb="3" eb="5">
      <t>アンシン</t>
    </rPh>
    <rPh sb="5" eb="6">
      <t>カイ</t>
    </rPh>
    <phoneticPr fontId="2"/>
  </si>
  <si>
    <t>（福）まあれ愛恵会</t>
    <rPh sb="6" eb="7">
      <t>アイ</t>
    </rPh>
    <rPh sb="7" eb="8">
      <t>ケイ</t>
    </rPh>
    <rPh sb="8" eb="9">
      <t>カイ</t>
    </rPh>
    <phoneticPr fontId="2"/>
  </si>
  <si>
    <t>（福）弘優尽会</t>
    <rPh sb="3" eb="4">
      <t>ヒロ</t>
    </rPh>
    <rPh sb="4" eb="5">
      <t>ユウ</t>
    </rPh>
    <rPh sb="5" eb="6">
      <t>ジン</t>
    </rPh>
    <rPh sb="6" eb="7">
      <t>カイ</t>
    </rPh>
    <phoneticPr fontId="4"/>
  </si>
  <si>
    <t>（福）敬寿会</t>
    <rPh sb="3" eb="4">
      <t>ケイ</t>
    </rPh>
    <rPh sb="4" eb="5">
      <t>ジュ</t>
    </rPh>
    <rPh sb="5" eb="6">
      <t>カイ</t>
    </rPh>
    <phoneticPr fontId="2"/>
  </si>
  <si>
    <t>（福）新座福祉会</t>
  </si>
  <si>
    <t>（福）潤青会</t>
    <rPh sb="3" eb="4">
      <t>ジュン</t>
    </rPh>
    <rPh sb="4" eb="5">
      <t>セイ</t>
    </rPh>
    <rPh sb="5" eb="6">
      <t>カイ</t>
    </rPh>
    <phoneticPr fontId="2"/>
  </si>
  <si>
    <t>（福）埼玉県共済会</t>
  </si>
  <si>
    <t>（福）遍照会</t>
  </si>
  <si>
    <t>（福）リバティ</t>
  </si>
  <si>
    <t>（福）浦和福祉会</t>
  </si>
  <si>
    <t>（福）騏忠会</t>
  </si>
  <si>
    <t>（福）あすなろ会</t>
  </si>
  <si>
    <t>（福）敬愛会</t>
    <rPh sb="3" eb="6">
      <t>ケイアイカイ</t>
    </rPh>
    <phoneticPr fontId="2"/>
  </si>
  <si>
    <t>（福）博光会</t>
    <rPh sb="3" eb="6">
      <t>ハクコウカイ</t>
    </rPh>
    <phoneticPr fontId="10"/>
  </si>
  <si>
    <t>（福）美光会</t>
    <rPh sb="3" eb="4">
      <t>ビ</t>
    </rPh>
    <rPh sb="4" eb="5">
      <t>ヒカリ</t>
    </rPh>
    <rPh sb="5" eb="6">
      <t>カイ</t>
    </rPh>
    <phoneticPr fontId="2"/>
  </si>
  <si>
    <t>（福）弘颯会</t>
    <rPh sb="3" eb="4">
      <t>ヒロ</t>
    </rPh>
    <rPh sb="5" eb="6">
      <t>カイ</t>
    </rPh>
    <phoneticPr fontId="4"/>
  </si>
  <si>
    <t>（福）春秋会</t>
    <rPh sb="3" eb="5">
      <t>シュンジュウ</t>
    </rPh>
    <rPh sb="5" eb="6">
      <t>カイ</t>
    </rPh>
    <phoneticPr fontId="4"/>
  </si>
  <si>
    <t>（福）清澄会</t>
    <rPh sb="3" eb="5">
      <t>キヨスミ</t>
    </rPh>
    <rPh sb="5" eb="6">
      <t>カイ</t>
    </rPh>
    <phoneticPr fontId="4"/>
  </si>
  <si>
    <t>（福）隼人会</t>
    <rPh sb="3" eb="5">
      <t>ハヤト</t>
    </rPh>
    <rPh sb="5" eb="6">
      <t>カイ</t>
    </rPh>
    <phoneticPr fontId="4"/>
  </si>
  <si>
    <t>（福）名栗園</t>
    <rPh sb="3" eb="4">
      <t>ナ</t>
    </rPh>
    <rPh sb="4" eb="5">
      <t>グリ</t>
    </rPh>
    <rPh sb="5" eb="6">
      <t>エン</t>
    </rPh>
    <phoneticPr fontId="2"/>
  </si>
  <si>
    <t>（福）春の木会</t>
    <rPh sb="3" eb="4">
      <t>ハル</t>
    </rPh>
    <rPh sb="5" eb="6">
      <t>キ</t>
    </rPh>
    <rPh sb="6" eb="7">
      <t>カイ</t>
    </rPh>
    <phoneticPr fontId="2"/>
  </si>
  <si>
    <t>（福）大幸会</t>
    <rPh sb="3" eb="4">
      <t>ダイ</t>
    </rPh>
    <rPh sb="4" eb="5">
      <t>シアワ</t>
    </rPh>
    <rPh sb="5" eb="6">
      <t>カイ</t>
    </rPh>
    <phoneticPr fontId="2"/>
  </si>
  <si>
    <t>（福）健寿会</t>
    <rPh sb="3" eb="5">
      <t>タケヒサ</t>
    </rPh>
    <rPh sb="5" eb="6">
      <t>カイ</t>
    </rPh>
    <phoneticPr fontId="2"/>
  </si>
  <si>
    <t>（福）北友会</t>
    <rPh sb="3" eb="5">
      <t>ホクユウ</t>
    </rPh>
    <rPh sb="5" eb="6">
      <t>カイ</t>
    </rPh>
    <phoneticPr fontId="2"/>
  </si>
  <si>
    <t>（福）清澄会</t>
    <rPh sb="3" eb="5">
      <t>キヨスミ</t>
    </rPh>
    <rPh sb="5" eb="6">
      <t>カイ</t>
    </rPh>
    <phoneticPr fontId="2"/>
  </si>
  <si>
    <t>（福）悠生会</t>
    <rPh sb="3" eb="6">
      <t>ユウセイカイ</t>
    </rPh>
    <phoneticPr fontId="10"/>
  </si>
  <si>
    <t>合計　７８施設</t>
    <rPh sb="0" eb="2">
      <t>ゴウケイ</t>
    </rPh>
    <rPh sb="5" eb="7">
      <t>シセツ</t>
    </rPh>
    <phoneticPr fontId="2"/>
  </si>
  <si>
    <t>私立　７８施設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</si>
</sst>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3"/>
      <name val="HG丸ｺﾞｼｯｸM-PRO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" fillId="0" borderId="0"/>
  </cellStyleXfs>
  <cellXfs count="132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2" applyFont="1" applyFill="1" applyAlignment="1">
      <alignment shrinkToFit="1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3" fontId="3" fillId="0" borderId="3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57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 shrinkToFit="1"/>
    </xf>
    <xf numFmtId="0" fontId="9" fillId="0" borderId="1" xfId="2" applyFont="1" applyFill="1" applyBorder="1" applyAlignment="1">
      <alignment vertical="center" shrinkToFit="1"/>
    </xf>
    <xf numFmtId="0" fontId="3" fillId="0" borderId="1" xfId="2" quotePrefix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 shrinkToFit="1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 shrinkToFit="1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7" fillId="0" borderId="0" xfId="2" applyFont="1" applyFill="1" applyAlignment="1">
      <alignment vertical="center"/>
    </xf>
    <xf numFmtId="0" fontId="3" fillId="0" borderId="0" xfId="2" applyFont="1" applyFill="1" applyAlignment="1">
      <alignment wrapText="1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wrapText="1"/>
    </xf>
    <xf numFmtId="0" fontId="3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57" fontId="9" fillId="0" borderId="3" xfId="2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4" xfId="0" applyFill="1" applyBorder="1"/>
    <xf numFmtId="0" fontId="8" fillId="0" borderId="2" xfId="0" quotePrefix="1" applyFont="1" applyFill="1" applyBorder="1" applyAlignment="1">
      <alignment horizontal="left"/>
    </xf>
    <xf numFmtId="0" fontId="0" fillId="0" borderId="2" xfId="0" applyFill="1" applyBorder="1"/>
    <xf numFmtId="0" fontId="8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9" fillId="0" borderId="10" xfId="2" applyFont="1" applyBorder="1" applyAlignment="1">
      <alignment horizontal="left" vertical="center" shrinkToFit="1"/>
    </xf>
    <xf numFmtId="57" fontId="9" fillId="0" borderId="9" xfId="2" applyNumberFormat="1" applyFont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shrinkToFit="1"/>
    </xf>
    <xf numFmtId="0" fontId="3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vertical="center" wrapText="1"/>
    </xf>
    <xf numFmtId="3" fontId="3" fillId="0" borderId="3" xfId="2" applyNumberFormat="1" applyFont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left" vertical="center" shrinkToFit="1"/>
    </xf>
    <xf numFmtId="0" fontId="3" fillId="0" borderId="17" xfId="2" applyFont="1" applyFill="1" applyBorder="1" applyAlignment="1">
      <alignment vertical="center"/>
    </xf>
    <xf numFmtId="0" fontId="3" fillId="0" borderId="17" xfId="2" applyFont="1" applyFill="1" applyBorder="1" applyAlignment="1">
      <alignment vertical="center" shrinkToFit="1"/>
    </xf>
    <xf numFmtId="3" fontId="3" fillId="0" borderId="17" xfId="2" applyNumberFormat="1" applyFont="1" applyFill="1" applyBorder="1" applyAlignment="1">
      <alignment horizontal="center" vertical="center" wrapText="1"/>
    </xf>
    <xf numFmtId="57" fontId="9" fillId="0" borderId="17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shrinkToFit="1"/>
    </xf>
    <xf numFmtId="0" fontId="3" fillId="0" borderId="4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right" vertical="center"/>
    </xf>
    <xf numFmtId="0" fontId="9" fillId="0" borderId="10" xfId="2" applyFont="1" applyFill="1" applyBorder="1" applyAlignment="1">
      <alignment horizontal="right" vertical="center"/>
    </xf>
    <xf numFmtId="0" fontId="9" fillId="0" borderId="6" xfId="2" applyFont="1" applyFill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15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9" fillId="0" borderId="4" xfId="2" applyFont="1" applyFill="1" applyBorder="1" applyAlignment="1">
      <alignment horizontal="right" vertical="center"/>
    </xf>
    <xf numFmtId="0" fontId="9" fillId="0" borderId="15" xfId="2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17" xfId="2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shrinkToFit="1"/>
    </xf>
    <xf numFmtId="0" fontId="3" fillId="0" borderId="13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center" vertical="center" shrinkToFit="1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 shrinkToFit="1"/>
    </xf>
    <xf numFmtId="0" fontId="3" fillId="0" borderId="1" xfId="2" applyFont="1" applyFill="1" applyBorder="1" applyAlignment="1">
      <alignment vertical="center" shrinkToFit="1"/>
    </xf>
    <xf numFmtId="0" fontId="3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9" fillId="0" borderId="1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1" xfId="2" quotePrefix="1" applyFont="1" applyFill="1" applyBorder="1" applyAlignment="1">
      <alignment horizontal="left" vertical="center"/>
    </xf>
    <xf numFmtId="0" fontId="3" fillId="0" borderId="17" xfId="2" quotePrefix="1" applyFont="1" applyFill="1" applyBorder="1" applyAlignment="1">
      <alignment horizontal="left" vertical="center"/>
    </xf>
    <xf numFmtId="0" fontId="3" fillId="0" borderId="3" xfId="2" quotePrefix="1" applyFont="1" applyFill="1" applyBorder="1" applyAlignment="1">
      <alignment horizontal="left" vertical="center"/>
    </xf>
    <xf numFmtId="0" fontId="3" fillId="0" borderId="1" xfId="2" quotePrefix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L86" sqref="L86"/>
    </sheetView>
  </sheetViews>
  <sheetFormatPr defaultColWidth="9" defaultRowHeight="13.2" x14ac:dyDescent="0.2"/>
  <cols>
    <col min="1" max="1" width="4.33203125" style="1" customWidth="1"/>
    <col min="2" max="2" width="17.33203125" style="1" customWidth="1"/>
    <col min="3" max="3" width="16.33203125" style="1" customWidth="1"/>
    <col min="4" max="4" width="8.44140625" style="1" bestFit="1" customWidth="1"/>
    <col min="5" max="5" width="6.77734375" style="1" bestFit="1" customWidth="1"/>
    <col min="6" max="6" width="7" style="1" bestFit="1" customWidth="1"/>
    <col min="7" max="7" width="5.33203125" style="1" customWidth="1"/>
    <col min="8" max="8" width="7" style="1" bestFit="1" customWidth="1"/>
    <col min="9" max="9" width="8.77734375" style="1" customWidth="1"/>
    <col min="10" max="10" width="13.77734375" style="1" customWidth="1"/>
    <col min="11" max="11" width="20.44140625" style="1" customWidth="1"/>
    <col min="12" max="12" width="13.109375" style="1" customWidth="1"/>
    <col min="13" max="13" width="9.44140625" style="1" customWidth="1"/>
    <col min="14" max="16384" width="9" style="1"/>
  </cols>
  <sheetData>
    <row r="1" spans="1:13" x14ac:dyDescent="0.2">
      <c r="L1" s="30" t="s">
        <v>345</v>
      </c>
    </row>
    <row r="2" spans="1:13" ht="22.2" customHeight="1" x14ac:dyDescent="0.2">
      <c r="A2" s="31" t="s">
        <v>269</v>
      </c>
      <c r="B2" s="32"/>
      <c r="C2" s="32"/>
      <c r="D2" s="33"/>
      <c r="E2" s="33"/>
      <c r="F2" s="33"/>
      <c r="G2" s="33"/>
      <c r="H2" s="33"/>
      <c r="I2" s="34"/>
      <c r="J2" s="34"/>
      <c r="K2" s="3"/>
      <c r="L2" s="35"/>
      <c r="M2" s="36"/>
    </row>
    <row r="3" spans="1:13" ht="24.75" customHeight="1" x14ac:dyDescent="0.2">
      <c r="A3" s="92" t="s">
        <v>85</v>
      </c>
      <c r="B3" s="95" t="s">
        <v>0</v>
      </c>
      <c r="C3" s="95" t="s">
        <v>1</v>
      </c>
      <c r="D3" s="98" t="s">
        <v>86</v>
      </c>
      <c r="E3" s="101" t="s">
        <v>10</v>
      </c>
      <c r="F3" s="102"/>
      <c r="G3" s="102"/>
      <c r="H3" s="103"/>
      <c r="I3" s="104" t="s">
        <v>2</v>
      </c>
      <c r="J3" s="107" t="s">
        <v>3</v>
      </c>
      <c r="K3" s="108"/>
      <c r="L3" s="95" t="s">
        <v>8</v>
      </c>
      <c r="M3" s="95" t="s">
        <v>4</v>
      </c>
    </row>
    <row r="4" spans="1:13" ht="13.95" customHeight="1" x14ac:dyDescent="0.2">
      <c r="A4" s="93"/>
      <c r="B4" s="96"/>
      <c r="C4" s="96"/>
      <c r="D4" s="99"/>
      <c r="E4" s="98" t="s">
        <v>11</v>
      </c>
      <c r="F4" s="113"/>
      <c r="G4" s="114"/>
      <c r="H4" s="98" t="s">
        <v>12</v>
      </c>
      <c r="I4" s="105"/>
      <c r="J4" s="109"/>
      <c r="K4" s="110"/>
      <c r="L4" s="96"/>
      <c r="M4" s="96"/>
    </row>
    <row r="5" spans="1:13" ht="13.5" customHeight="1" x14ac:dyDescent="0.2">
      <c r="A5" s="94"/>
      <c r="B5" s="97"/>
      <c r="C5" s="97"/>
      <c r="D5" s="100"/>
      <c r="E5" s="37"/>
      <c r="F5" s="38" t="s">
        <v>13</v>
      </c>
      <c r="G5" s="39" t="s">
        <v>14</v>
      </c>
      <c r="H5" s="100"/>
      <c r="I5" s="106"/>
      <c r="J5" s="111"/>
      <c r="K5" s="112"/>
      <c r="L5" s="97"/>
      <c r="M5" s="97"/>
    </row>
    <row r="6" spans="1:13" s="10" customFormat="1" ht="27" customHeight="1" x14ac:dyDescent="0.2">
      <c r="A6" s="12">
        <f>ROW()-5</f>
        <v>1</v>
      </c>
      <c r="B6" s="118" t="s">
        <v>346</v>
      </c>
      <c r="C6" s="9" t="s">
        <v>15</v>
      </c>
      <c r="D6" s="68">
        <f>SUM(E6,H6)</f>
        <v>60</v>
      </c>
      <c r="E6" s="68">
        <f>SUM(F6:G6)</f>
        <v>60</v>
      </c>
      <c r="F6" s="70">
        <v>48</v>
      </c>
      <c r="G6" s="71">
        <v>12</v>
      </c>
      <c r="H6" s="68"/>
      <c r="I6" s="119" t="s">
        <v>87</v>
      </c>
      <c r="J6" s="126" t="s">
        <v>43</v>
      </c>
      <c r="K6" s="116" t="s">
        <v>16</v>
      </c>
      <c r="L6" s="117" t="s">
        <v>88</v>
      </c>
      <c r="M6" s="15">
        <v>27576</v>
      </c>
    </row>
    <row r="7" spans="1:13" s="10" customFormat="1" ht="27" customHeight="1" x14ac:dyDescent="0.2">
      <c r="A7" s="12">
        <f t="shared" ref="A7:A75" si="0">ROW()-5</f>
        <v>2</v>
      </c>
      <c r="B7" s="118"/>
      <c r="C7" s="9" t="s">
        <v>262</v>
      </c>
      <c r="D7" s="68">
        <f t="shared" ref="D7:D72" si="1">SUM(E7,H7)</f>
        <v>60</v>
      </c>
      <c r="E7" s="68">
        <f t="shared" ref="E7:E72" si="2">SUM(F7:G7)</f>
        <v>0</v>
      </c>
      <c r="F7" s="70"/>
      <c r="G7" s="71"/>
      <c r="H7" s="68">
        <v>60</v>
      </c>
      <c r="I7" s="119"/>
      <c r="J7" s="127"/>
      <c r="K7" s="116"/>
      <c r="L7" s="117"/>
      <c r="M7" s="15">
        <v>42826</v>
      </c>
    </row>
    <row r="8" spans="1:13" s="10" customFormat="1" ht="27" customHeight="1" x14ac:dyDescent="0.2">
      <c r="A8" s="12">
        <f t="shared" si="0"/>
        <v>3</v>
      </c>
      <c r="B8" s="8" t="s">
        <v>347</v>
      </c>
      <c r="C8" s="9" t="s">
        <v>21</v>
      </c>
      <c r="D8" s="68">
        <f t="shared" si="1"/>
        <v>76</v>
      </c>
      <c r="E8" s="68">
        <f t="shared" si="2"/>
        <v>76</v>
      </c>
      <c r="F8" s="70">
        <v>76</v>
      </c>
      <c r="G8" s="71">
        <v>0</v>
      </c>
      <c r="H8" s="68"/>
      <c r="I8" s="4" t="s">
        <v>22</v>
      </c>
      <c r="J8" s="20" t="s">
        <v>43</v>
      </c>
      <c r="K8" s="21" t="s">
        <v>100</v>
      </c>
      <c r="L8" s="5" t="s">
        <v>101</v>
      </c>
      <c r="M8" s="16" t="s">
        <v>102</v>
      </c>
    </row>
    <row r="9" spans="1:13" s="10" customFormat="1" ht="27" customHeight="1" x14ac:dyDescent="0.2">
      <c r="A9" s="12">
        <f t="shared" si="0"/>
        <v>4</v>
      </c>
      <c r="B9" s="8" t="s">
        <v>348</v>
      </c>
      <c r="C9" s="9" t="s">
        <v>27</v>
      </c>
      <c r="D9" s="68">
        <f t="shared" si="1"/>
        <v>120</v>
      </c>
      <c r="E9" s="68">
        <f t="shared" si="2"/>
        <v>120</v>
      </c>
      <c r="F9" s="70">
        <v>108</v>
      </c>
      <c r="G9" s="71">
        <v>12</v>
      </c>
      <c r="H9" s="68"/>
      <c r="I9" s="4" t="s">
        <v>28</v>
      </c>
      <c r="J9" s="20" t="s">
        <v>43</v>
      </c>
      <c r="K9" s="21" t="s">
        <v>113</v>
      </c>
      <c r="L9" s="5" t="s">
        <v>114</v>
      </c>
      <c r="M9" s="16" t="s">
        <v>115</v>
      </c>
    </row>
    <row r="10" spans="1:13" s="10" customFormat="1" ht="27" customHeight="1" x14ac:dyDescent="0.2">
      <c r="A10" s="12">
        <f t="shared" si="0"/>
        <v>5</v>
      </c>
      <c r="B10" s="8" t="s">
        <v>349</v>
      </c>
      <c r="C10" s="9" t="s">
        <v>319</v>
      </c>
      <c r="D10" s="68">
        <f t="shared" si="1"/>
        <v>100</v>
      </c>
      <c r="E10" s="68">
        <f t="shared" si="2"/>
        <v>100</v>
      </c>
      <c r="F10" s="70">
        <v>100</v>
      </c>
      <c r="G10" s="71">
        <v>0</v>
      </c>
      <c r="H10" s="68"/>
      <c r="I10" s="4" t="s">
        <v>134</v>
      </c>
      <c r="J10" s="20" t="s">
        <v>43</v>
      </c>
      <c r="K10" s="21" t="s">
        <v>44</v>
      </c>
      <c r="L10" s="5" t="s">
        <v>45</v>
      </c>
      <c r="M10" s="16" t="s">
        <v>135</v>
      </c>
    </row>
    <row r="11" spans="1:13" s="10" customFormat="1" ht="27" customHeight="1" x14ac:dyDescent="0.2">
      <c r="A11" s="12">
        <f t="shared" si="0"/>
        <v>6</v>
      </c>
      <c r="B11" s="8" t="s">
        <v>350</v>
      </c>
      <c r="C11" s="9" t="s">
        <v>48</v>
      </c>
      <c r="D11" s="68">
        <f t="shared" si="1"/>
        <v>100</v>
      </c>
      <c r="E11" s="68">
        <f t="shared" si="2"/>
        <v>100</v>
      </c>
      <c r="F11" s="70">
        <v>84</v>
      </c>
      <c r="G11" s="71">
        <v>16</v>
      </c>
      <c r="H11" s="68"/>
      <c r="I11" s="4" t="s">
        <v>63</v>
      </c>
      <c r="J11" s="20" t="s">
        <v>43</v>
      </c>
      <c r="K11" s="21" t="s">
        <v>49</v>
      </c>
      <c r="L11" s="5" t="s">
        <v>141</v>
      </c>
      <c r="M11" s="16" t="s">
        <v>142</v>
      </c>
    </row>
    <row r="12" spans="1:13" s="10" customFormat="1" ht="27" customHeight="1" x14ac:dyDescent="0.2">
      <c r="A12" s="12">
        <f t="shared" si="0"/>
        <v>7</v>
      </c>
      <c r="B12" s="8" t="s">
        <v>352</v>
      </c>
      <c r="C12" s="9" t="s">
        <v>50</v>
      </c>
      <c r="D12" s="68">
        <f t="shared" si="1"/>
        <v>73</v>
      </c>
      <c r="E12" s="68">
        <f t="shared" si="2"/>
        <v>0</v>
      </c>
      <c r="F12" s="70"/>
      <c r="G12" s="71"/>
      <c r="H12" s="68">
        <v>73</v>
      </c>
      <c r="I12" s="4" t="s">
        <v>168</v>
      </c>
      <c r="J12" s="20" t="s">
        <v>43</v>
      </c>
      <c r="K12" s="21" t="s">
        <v>183</v>
      </c>
      <c r="L12" s="5" t="s">
        <v>335</v>
      </c>
      <c r="M12" s="16" t="s">
        <v>143</v>
      </c>
    </row>
    <row r="13" spans="1:13" s="10" customFormat="1" ht="27" customHeight="1" x14ac:dyDescent="0.2">
      <c r="A13" s="12">
        <f t="shared" si="0"/>
        <v>8</v>
      </c>
      <c r="B13" s="8" t="s">
        <v>347</v>
      </c>
      <c r="C13" s="9" t="s">
        <v>179</v>
      </c>
      <c r="D13" s="68">
        <f t="shared" si="1"/>
        <v>110</v>
      </c>
      <c r="E13" s="68">
        <f t="shared" si="2"/>
        <v>0</v>
      </c>
      <c r="F13" s="70"/>
      <c r="G13" s="71"/>
      <c r="H13" s="68">
        <v>110</v>
      </c>
      <c r="I13" s="4" t="s">
        <v>63</v>
      </c>
      <c r="J13" s="20" t="s">
        <v>43</v>
      </c>
      <c r="K13" s="21" t="s">
        <v>64</v>
      </c>
      <c r="L13" s="5" t="s">
        <v>170</v>
      </c>
      <c r="M13" s="15">
        <v>39173</v>
      </c>
    </row>
    <row r="14" spans="1:13" ht="27" customHeight="1" x14ac:dyDescent="0.2">
      <c r="A14" s="12">
        <f t="shared" si="0"/>
        <v>9</v>
      </c>
      <c r="B14" s="8" t="s">
        <v>353</v>
      </c>
      <c r="C14" s="9" t="s">
        <v>203</v>
      </c>
      <c r="D14" s="68">
        <f t="shared" si="1"/>
        <v>29</v>
      </c>
      <c r="E14" s="68">
        <f t="shared" si="2"/>
        <v>0</v>
      </c>
      <c r="F14" s="77"/>
      <c r="G14" s="78"/>
      <c r="H14" s="68">
        <v>29</v>
      </c>
      <c r="I14" s="4" t="s">
        <v>211</v>
      </c>
      <c r="J14" s="20" t="s">
        <v>43</v>
      </c>
      <c r="K14" s="21" t="s">
        <v>209</v>
      </c>
      <c r="L14" s="5" t="s">
        <v>206</v>
      </c>
      <c r="M14" s="15">
        <v>41365</v>
      </c>
    </row>
    <row r="15" spans="1:13" ht="27" customHeight="1" x14ac:dyDescent="0.2">
      <c r="A15" s="12">
        <f t="shared" si="0"/>
        <v>10</v>
      </c>
      <c r="B15" s="8" t="s">
        <v>354</v>
      </c>
      <c r="C15" s="9" t="s">
        <v>218</v>
      </c>
      <c r="D15" s="68">
        <f t="shared" si="1"/>
        <v>120</v>
      </c>
      <c r="E15" s="68">
        <f t="shared" si="2"/>
        <v>0</v>
      </c>
      <c r="F15" s="77"/>
      <c r="G15" s="78"/>
      <c r="H15" s="68">
        <v>120</v>
      </c>
      <c r="I15" s="4" t="s">
        <v>220</v>
      </c>
      <c r="J15" s="20" t="s">
        <v>43</v>
      </c>
      <c r="K15" s="21" t="s">
        <v>227</v>
      </c>
      <c r="L15" s="5" t="s">
        <v>232</v>
      </c>
      <c r="M15" s="15">
        <v>41730</v>
      </c>
    </row>
    <row r="16" spans="1:13" ht="27" customHeight="1" x14ac:dyDescent="0.2">
      <c r="A16" s="12">
        <f t="shared" si="0"/>
        <v>11</v>
      </c>
      <c r="B16" s="8" t="s">
        <v>355</v>
      </c>
      <c r="C16" s="9" t="s">
        <v>240</v>
      </c>
      <c r="D16" s="68">
        <f t="shared" si="1"/>
        <v>116</v>
      </c>
      <c r="E16" s="68">
        <f t="shared" si="2"/>
        <v>0</v>
      </c>
      <c r="F16" s="77"/>
      <c r="G16" s="78"/>
      <c r="H16" s="68">
        <v>116</v>
      </c>
      <c r="I16" s="4" t="s">
        <v>298</v>
      </c>
      <c r="J16" s="20" t="s">
        <v>292</v>
      </c>
      <c r="K16" s="21" t="s">
        <v>273</v>
      </c>
      <c r="L16" s="5" t="s">
        <v>299</v>
      </c>
      <c r="M16" s="15">
        <v>42095</v>
      </c>
    </row>
    <row r="17" spans="1:13" ht="25.5" customHeight="1" x14ac:dyDescent="0.2">
      <c r="A17" s="12">
        <f t="shared" si="0"/>
        <v>12</v>
      </c>
      <c r="B17" s="8" t="s">
        <v>356</v>
      </c>
      <c r="C17" s="9" t="s">
        <v>290</v>
      </c>
      <c r="D17" s="68">
        <f t="shared" si="1"/>
        <v>100</v>
      </c>
      <c r="E17" s="68">
        <f t="shared" si="2"/>
        <v>0</v>
      </c>
      <c r="F17" s="77"/>
      <c r="G17" s="78"/>
      <c r="H17" s="68">
        <v>100</v>
      </c>
      <c r="I17" s="4" t="s">
        <v>300</v>
      </c>
      <c r="J17" s="20" t="s">
        <v>292</v>
      </c>
      <c r="K17" s="21" t="s">
        <v>293</v>
      </c>
      <c r="L17" s="5" t="s">
        <v>294</v>
      </c>
      <c r="M17" s="15">
        <v>43556</v>
      </c>
    </row>
    <row r="18" spans="1:13" s="10" customFormat="1" ht="27" customHeight="1" x14ac:dyDescent="0.2">
      <c r="A18" s="12">
        <f t="shared" si="0"/>
        <v>13</v>
      </c>
      <c r="B18" s="13" t="s">
        <v>355</v>
      </c>
      <c r="C18" s="13" t="s">
        <v>320</v>
      </c>
      <c r="D18" s="68">
        <f>SUM(E18,H18)</f>
        <v>29</v>
      </c>
      <c r="E18" s="68">
        <f>SUM(F18:G18)</f>
        <v>29</v>
      </c>
      <c r="F18" s="82">
        <v>29</v>
      </c>
      <c r="G18" s="83"/>
      <c r="H18" s="81"/>
      <c r="I18" s="14" t="s">
        <v>298</v>
      </c>
      <c r="J18" s="24" t="s">
        <v>292</v>
      </c>
      <c r="K18" s="9" t="s">
        <v>321</v>
      </c>
      <c r="L18" s="5" t="s">
        <v>322</v>
      </c>
      <c r="M18" s="15">
        <v>44652</v>
      </c>
    </row>
    <row r="19" spans="1:13" s="10" customFormat="1" ht="27" customHeight="1" x14ac:dyDescent="0.2">
      <c r="A19" s="12">
        <f t="shared" si="0"/>
        <v>14</v>
      </c>
      <c r="B19" s="8" t="s">
        <v>357</v>
      </c>
      <c r="C19" s="9" t="s">
        <v>57</v>
      </c>
      <c r="D19" s="68">
        <f t="shared" si="1"/>
        <v>180</v>
      </c>
      <c r="E19" s="68">
        <f t="shared" si="2"/>
        <v>0</v>
      </c>
      <c r="F19" s="70"/>
      <c r="G19" s="71"/>
      <c r="H19" s="68">
        <v>180</v>
      </c>
      <c r="I19" s="4" t="s">
        <v>169</v>
      </c>
      <c r="J19" s="20" t="s">
        <v>58</v>
      </c>
      <c r="K19" s="21" t="s">
        <v>59</v>
      </c>
      <c r="L19" s="5" t="s">
        <v>145</v>
      </c>
      <c r="M19" s="16" t="s">
        <v>146</v>
      </c>
    </row>
    <row r="20" spans="1:13" s="10" customFormat="1" ht="27" customHeight="1" x14ac:dyDescent="0.2">
      <c r="A20" s="12">
        <f t="shared" si="0"/>
        <v>15</v>
      </c>
      <c r="B20" s="8" t="s">
        <v>358</v>
      </c>
      <c r="C20" s="9" t="s">
        <v>65</v>
      </c>
      <c r="D20" s="68">
        <f t="shared" si="1"/>
        <v>100</v>
      </c>
      <c r="E20" s="68">
        <f t="shared" si="2"/>
        <v>0</v>
      </c>
      <c r="F20" s="70"/>
      <c r="G20" s="71"/>
      <c r="H20" s="68">
        <v>100</v>
      </c>
      <c r="I20" s="4" t="s">
        <v>151</v>
      </c>
      <c r="J20" s="20" t="s">
        <v>58</v>
      </c>
      <c r="K20" s="21" t="s">
        <v>66</v>
      </c>
      <c r="L20" s="5" t="s">
        <v>152</v>
      </c>
      <c r="M20" s="15">
        <v>39173</v>
      </c>
    </row>
    <row r="21" spans="1:13" s="10" customFormat="1" ht="27" customHeight="1" x14ac:dyDescent="0.2">
      <c r="A21" s="12">
        <f t="shared" si="0"/>
        <v>16</v>
      </c>
      <c r="B21" s="8" t="s">
        <v>353</v>
      </c>
      <c r="C21" s="9" t="s">
        <v>74</v>
      </c>
      <c r="D21" s="68">
        <f t="shared" si="1"/>
        <v>100</v>
      </c>
      <c r="E21" s="68">
        <f t="shared" si="2"/>
        <v>0</v>
      </c>
      <c r="F21" s="70"/>
      <c r="G21" s="71"/>
      <c r="H21" s="68">
        <v>100</v>
      </c>
      <c r="I21" s="4" t="s">
        <v>156</v>
      </c>
      <c r="J21" s="20" t="s">
        <v>58</v>
      </c>
      <c r="K21" s="21" t="s">
        <v>200</v>
      </c>
      <c r="L21" s="5" t="s">
        <v>75</v>
      </c>
      <c r="M21" s="15">
        <v>39904</v>
      </c>
    </row>
    <row r="22" spans="1:13" s="10" customFormat="1" ht="27" customHeight="1" x14ac:dyDescent="0.2">
      <c r="A22" s="12">
        <f t="shared" si="0"/>
        <v>17</v>
      </c>
      <c r="B22" s="8" t="s">
        <v>359</v>
      </c>
      <c r="C22" s="9" t="s">
        <v>212</v>
      </c>
      <c r="D22" s="68">
        <f t="shared" si="1"/>
        <v>100</v>
      </c>
      <c r="E22" s="68">
        <f t="shared" si="2"/>
        <v>0</v>
      </c>
      <c r="F22" s="77"/>
      <c r="G22" s="80"/>
      <c r="H22" s="79">
        <v>100</v>
      </c>
      <c r="I22" s="4" t="s">
        <v>161</v>
      </c>
      <c r="J22" s="20" t="s">
        <v>58</v>
      </c>
      <c r="K22" s="21" t="s">
        <v>185</v>
      </c>
      <c r="L22" s="5" t="s">
        <v>83</v>
      </c>
      <c r="M22" s="15">
        <v>40634</v>
      </c>
    </row>
    <row r="23" spans="1:13" ht="25.5" customHeight="1" x14ac:dyDescent="0.2">
      <c r="A23" s="12">
        <f t="shared" si="0"/>
        <v>18</v>
      </c>
      <c r="B23" s="8" t="s">
        <v>360</v>
      </c>
      <c r="C23" s="9" t="s">
        <v>289</v>
      </c>
      <c r="D23" s="68">
        <f t="shared" si="1"/>
        <v>100</v>
      </c>
      <c r="E23" s="68">
        <f t="shared" si="2"/>
        <v>0</v>
      </c>
      <c r="F23" s="77"/>
      <c r="G23" s="80"/>
      <c r="H23" s="79">
        <v>100</v>
      </c>
      <c r="I23" s="14" t="s">
        <v>304</v>
      </c>
      <c r="J23" s="24" t="s">
        <v>58</v>
      </c>
      <c r="K23" s="9" t="s">
        <v>305</v>
      </c>
      <c r="L23" s="5" t="s">
        <v>307</v>
      </c>
      <c r="M23" s="15">
        <v>43556</v>
      </c>
    </row>
    <row r="24" spans="1:13" s="10" customFormat="1" ht="27" customHeight="1" x14ac:dyDescent="0.2">
      <c r="A24" s="12">
        <f t="shared" si="0"/>
        <v>19</v>
      </c>
      <c r="B24" s="13" t="s">
        <v>361</v>
      </c>
      <c r="C24" s="13" t="s">
        <v>309</v>
      </c>
      <c r="D24" s="68">
        <f t="shared" si="1"/>
        <v>120</v>
      </c>
      <c r="E24" s="68">
        <f t="shared" si="2"/>
        <v>0</v>
      </c>
      <c r="F24" s="77"/>
      <c r="G24" s="80"/>
      <c r="H24" s="79">
        <v>120</v>
      </c>
      <c r="I24" s="14" t="s">
        <v>316</v>
      </c>
      <c r="J24" s="24" t="s">
        <v>311</v>
      </c>
      <c r="K24" s="9" t="s">
        <v>312</v>
      </c>
      <c r="L24" s="5" t="s">
        <v>315</v>
      </c>
      <c r="M24" s="15">
        <v>43922</v>
      </c>
    </row>
    <row r="25" spans="1:13" s="10" customFormat="1" ht="27" customHeight="1" x14ac:dyDescent="0.2">
      <c r="A25" s="12">
        <f t="shared" si="0"/>
        <v>20</v>
      </c>
      <c r="B25" s="17" t="s">
        <v>362</v>
      </c>
      <c r="C25" s="25" t="s">
        <v>341</v>
      </c>
      <c r="D25" s="68">
        <v>24</v>
      </c>
      <c r="E25" s="68">
        <f>SUM(F25:G25)</f>
        <v>24</v>
      </c>
      <c r="F25" s="75">
        <v>24</v>
      </c>
      <c r="G25" s="76"/>
      <c r="H25" s="69"/>
      <c r="I25" s="11" t="s">
        <v>343</v>
      </c>
      <c r="J25" s="20" t="s">
        <v>311</v>
      </c>
      <c r="K25" s="55" t="s">
        <v>342</v>
      </c>
      <c r="L25" s="7" t="s">
        <v>344</v>
      </c>
      <c r="M25" s="41">
        <v>45383</v>
      </c>
    </row>
    <row r="26" spans="1:13" s="10" customFormat="1" ht="27" customHeight="1" x14ac:dyDescent="0.2">
      <c r="A26" s="12">
        <f t="shared" si="0"/>
        <v>21</v>
      </c>
      <c r="B26" s="17" t="s">
        <v>363</v>
      </c>
      <c r="C26" s="25" t="s">
        <v>23</v>
      </c>
      <c r="D26" s="68">
        <f t="shared" si="1"/>
        <v>50</v>
      </c>
      <c r="E26" s="68">
        <f t="shared" si="2"/>
        <v>50</v>
      </c>
      <c r="F26" s="75">
        <v>50</v>
      </c>
      <c r="G26" s="76">
        <v>0</v>
      </c>
      <c r="H26" s="69"/>
      <c r="I26" s="11" t="s">
        <v>340</v>
      </c>
      <c r="J26" s="20" t="s">
        <v>103</v>
      </c>
      <c r="K26" s="55" t="s">
        <v>339</v>
      </c>
      <c r="L26" s="7" t="s">
        <v>104</v>
      </c>
      <c r="M26" s="28" t="s">
        <v>105</v>
      </c>
    </row>
    <row r="27" spans="1:13" s="10" customFormat="1" ht="27" customHeight="1" x14ac:dyDescent="0.2">
      <c r="A27" s="12">
        <f t="shared" si="0"/>
        <v>22</v>
      </c>
      <c r="B27" s="8" t="s">
        <v>364</v>
      </c>
      <c r="C27" s="9" t="s">
        <v>178</v>
      </c>
      <c r="D27" s="68">
        <f t="shared" si="1"/>
        <v>80</v>
      </c>
      <c r="E27" s="68">
        <f t="shared" si="2"/>
        <v>0</v>
      </c>
      <c r="F27" s="70"/>
      <c r="G27" s="71"/>
      <c r="H27" s="68">
        <v>80</v>
      </c>
      <c r="I27" s="4" t="s">
        <v>147</v>
      </c>
      <c r="J27" s="20" t="s">
        <v>103</v>
      </c>
      <c r="K27" s="21" t="s">
        <v>60</v>
      </c>
      <c r="L27" s="5" t="s">
        <v>148</v>
      </c>
      <c r="M27" s="15">
        <v>38687</v>
      </c>
    </row>
    <row r="28" spans="1:13" ht="25.5" customHeight="1" x14ac:dyDescent="0.2">
      <c r="A28" s="12">
        <f t="shared" si="0"/>
        <v>23</v>
      </c>
      <c r="B28" s="8" t="s">
        <v>366</v>
      </c>
      <c r="C28" s="9" t="s">
        <v>252</v>
      </c>
      <c r="D28" s="68">
        <f t="shared" si="1"/>
        <v>150</v>
      </c>
      <c r="E28" s="68">
        <f t="shared" si="2"/>
        <v>150</v>
      </c>
      <c r="F28" s="70">
        <v>148</v>
      </c>
      <c r="G28" s="71">
        <v>2</v>
      </c>
      <c r="H28" s="68"/>
      <c r="I28" s="4" t="s">
        <v>301</v>
      </c>
      <c r="J28" s="20" t="s">
        <v>297</v>
      </c>
      <c r="K28" s="21" t="s">
        <v>245</v>
      </c>
      <c r="L28" s="5" t="s">
        <v>338</v>
      </c>
      <c r="M28" s="15">
        <v>42461</v>
      </c>
    </row>
    <row r="29" spans="1:13" ht="25.5" customHeight="1" x14ac:dyDescent="0.2">
      <c r="A29" s="12">
        <f t="shared" si="0"/>
        <v>24</v>
      </c>
      <c r="B29" s="29" t="s">
        <v>367</v>
      </c>
      <c r="C29" s="29" t="s">
        <v>291</v>
      </c>
      <c r="D29" s="68">
        <f t="shared" si="1"/>
        <v>24</v>
      </c>
      <c r="E29" s="68">
        <f t="shared" si="2"/>
        <v>0</v>
      </c>
      <c r="F29" s="89"/>
      <c r="G29" s="90"/>
      <c r="H29" s="91">
        <v>24</v>
      </c>
      <c r="I29" s="40" t="s">
        <v>295</v>
      </c>
      <c r="J29" s="67" t="s">
        <v>103</v>
      </c>
      <c r="K29" s="9" t="s">
        <v>296</v>
      </c>
      <c r="L29" s="7" t="s">
        <v>337</v>
      </c>
      <c r="M29" s="41">
        <v>43556</v>
      </c>
    </row>
    <row r="30" spans="1:13" s="10" customFormat="1" ht="27" customHeight="1" x14ac:dyDescent="0.2">
      <c r="A30" s="12">
        <f t="shared" si="0"/>
        <v>25</v>
      </c>
      <c r="B30" s="13" t="s">
        <v>368</v>
      </c>
      <c r="C30" s="13" t="s">
        <v>325</v>
      </c>
      <c r="D30" s="68">
        <f t="shared" si="1"/>
        <v>64</v>
      </c>
      <c r="E30" s="68">
        <f t="shared" si="2"/>
        <v>64</v>
      </c>
      <c r="F30" s="77">
        <v>64</v>
      </c>
      <c r="G30" s="80"/>
      <c r="H30" s="79"/>
      <c r="I30" s="14" t="s">
        <v>147</v>
      </c>
      <c r="J30" s="24" t="s">
        <v>103</v>
      </c>
      <c r="K30" s="9" t="s">
        <v>331</v>
      </c>
      <c r="L30" s="5" t="s">
        <v>330</v>
      </c>
      <c r="M30" s="15">
        <v>45017</v>
      </c>
    </row>
    <row r="31" spans="1:13" s="10" customFormat="1" ht="27" customHeight="1" x14ac:dyDescent="0.2">
      <c r="A31" s="12">
        <f t="shared" si="0"/>
        <v>26</v>
      </c>
      <c r="B31" s="17" t="s">
        <v>318</v>
      </c>
      <c r="C31" s="25" t="s">
        <v>19</v>
      </c>
      <c r="D31" s="68">
        <f t="shared" si="1"/>
        <v>82</v>
      </c>
      <c r="E31" s="68">
        <f t="shared" si="2"/>
        <v>82</v>
      </c>
      <c r="F31" s="75">
        <v>70</v>
      </c>
      <c r="G31" s="76">
        <v>12</v>
      </c>
      <c r="H31" s="69"/>
      <c r="I31" s="11" t="s">
        <v>20</v>
      </c>
      <c r="J31" s="20" t="s">
        <v>51</v>
      </c>
      <c r="K31" s="27" t="s">
        <v>97</v>
      </c>
      <c r="L31" s="7" t="s">
        <v>98</v>
      </c>
      <c r="M31" s="28" t="s">
        <v>99</v>
      </c>
    </row>
    <row r="32" spans="1:13" s="10" customFormat="1" ht="27" customHeight="1" x14ac:dyDescent="0.2">
      <c r="A32" s="12">
        <f t="shared" si="0"/>
        <v>27</v>
      </c>
      <c r="B32" s="8" t="s">
        <v>354</v>
      </c>
      <c r="C32" s="9" t="s">
        <v>30</v>
      </c>
      <c r="D32" s="68">
        <f t="shared" si="1"/>
        <v>53</v>
      </c>
      <c r="E32" s="68">
        <f t="shared" si="2"/>
        <v>53</v>
      </c>
      <c r="F32" s="70">
        <v>51</v>
      </c>
      <c r="G32" s="71">
        <v>2</v>
      </c>
      <c r="H32" s="68"/>
      <c r="I32" s="4" t="s">
        <v>118</v>
      </c>
      <c r="J32" s="20" t="s">
        <v>51</v>
      </c>
      <c r="K32" s="21" t="s">
        <v>119</v>
      </c>
      <c r="L32" s="5" t="s">
        <v>120</v>
      </c>
      <c r="M32" s="16" t="s">
        <v>121</v>
      </c>
    </row>
    <row r="33" spans="1:13" s="10" customFormat="1" ht="27" customHeight="1" x14ac:dyDescent="0.2">
      <c r="A33" s="12">
        <f t="shared" si="0"/>
        <v>28</v>
      </c>
      <c r="B33" s="57" t="s">
        <v>365</v>
      </c>
      <c r="C33" s="53" t="s">
        <v>31</v>
      </c>
      <c r="D33" s="68">
        <f t="shared" si="1"/>
        <v>220</v>
      </c>
      <c r="E33" s="68">
        <f t="shared" si="2"/>
        <v>220</v>
      </c>
      <c r="F33" s="72">
        <v>215</v>
      </c>
      <c r="G33" s="73">
        <v>5</v>
      </c>
      <c r="H33" s="74"/>
      <c r="I33" s="56" t="s">
        <v>9</v>
      </c>
      <c r="J33" s="20" t="s">
        <v>51</v>
      </c>
      <c r="K33" s="66" t="s">
        <v>122</v>
      </c>
      <c r="L33" s="58" t="s">
        <v>123</v>
      </c>
      <c r="M33" s="54">
        <v>35886</v>
      </c>
    </row>
    <row r="34" spans="1:13" s="10" customFormat="1" ht="27" customHeight="1" x14ac:dyDescent="0.2">
      <c r="A34" s="12">
        <f t="shared" si="0"/>
        <v>29</v>
      </c>
      <c r="B34" s="120" t="s">
        <v>369</v>
      </c>
      <c r="C34" s="9" t="s">
        <v>46</v>
      </c>
      <c r="D34" s="68">
        <f t="shared" si="1"/>
        <v>100</v>
      </c>
      <c r="E34" s="68">
        <f t="shared" si="2"/>
        <v>100</v>
      </c>
      <c r="F34" s="70">
        <v>92</v>
      </c>
      <c r="G34" s="71">
        <v>8</v>
      </c>
      <c r="H34" s="68"/>
      <c r="I34" s="119" t="s">
        <v>215</v>
      </c>
      <c r="J34" s="20" t="s">
        <v>51</v>
      </c>
      <c r="K34" s="21" t="s">
        <v>201</v>
      </c>
      <c r="L34" s="122" t="s">
        <v>47</v>
      </c>
      <c r="M34" s="16" t="s">
        <v>140</v>
      </c>
    </row>
    <row r="35" spans="1:13" s="10" customFormat="1" ht="27" customHeight="1" x14ac:dyDescent="0.2">
      <c r="A35" s="12">
        <f t="shared" si="0"/>
        <v>30</v>
      </c>
      <c r="B35" s="121"/>
      <c r="C35" s="9" t="s">
        <v>188</v>
      </c>
      <c r="D35" s="68">
        <f t="shared" si="1"/>
        <v>80</v>
      </c>
      <c r="E35" s="68">
        <f t="shared" si="2"/>
        <v>0</v>
      </c>
      <c r="F35" s="70"/>
      <c r="G35" s="71"/>
      <c r="H35" s="68">
        <v>80</v>
      </c>
      <c r="I35" s="119"/>
      <c r="J35" s="20" t="s">
        <v>51</v>
      </c>
      <c r="K35" s="21" t="s">
        <v>225</v>
      </c>
      <c r="L35" s="122"/>
      <c r="M35" s="15">
        <v>41000</v>
      </c>
    </row>
    <row r="36" spans="1:13" s="10" customFormat="1" ht="27" customHeight="1" x14ac:dyDescent="0.2">
      <c r="A36" s="12">
        <f t="shared" si="0"/>
        <v>31</v>
      </c>
      <c r="B36" s="8" t="s">
        <v>371</v>
      </c>
      <c r="C36" s="9" t="s">
        <v>177</v>
      </c>
      <c r="D36" s="68">
        <f t="shared" si="1"/>
        <v>68</v>
      </c>
      <c r="E36" s="68">
        <f t="shared" si="2"/>
        <v>0</v>
      </c>
      <c r="F36" s="70"/>
      <c r="G36" s="71"/>
      <c r="H36" s="68">
        <v>68</v>
      </c>
      <c r="I36" s="4" t="s">
        <v>184</v>
      </c>
      <c r="J36" s="20" t="s">
        <v>51</v>
      </c>
      <c r="K36" s="21" t="s">
        <v>52</v>
      </c>
      <c r="L36" s="5" t="s">
        <v>336</v>
      </c>
      <c r="M36" s="16" t="s">
        <v>143</v>
      </c>
    </row>
    <row r="37" spans="1:13" s="10" customFormat="1" ht="27" customHeight="1" x14ac:dyDescent="0.2">
      <c r="A37" s="12">
        <f t="shared" si="0"/>
        <v>32</v>
      </c>
      <c r="B37" s="8" t="s">
        <v>372</v>
      </c>
      <c r="C37" s="9" t="s">
        <v>69</v>
      </c>
      <c r="D37" s="68">
        <f t="shared" si="1"/>
        <v>100</v>
      </c>
      <c r="E37" s="68">
        <f t="shared" si="2"/>
        <v>0</v>
      </c>
      <c r="F37" s="70"/>
      <c r="G37" s="71"/>
      <c r="H37" s="68">
        <v>100</v>
      </c>
      <c r="I37" s="4" t="s">
        <v>153</v>
      </c>
      <c r="J37" s="20" t="s">
        <v>51</v>
      </c>
      <c r="K37" s="21" t="s">
        <v>70</v>
      </c>
      <c r="L37" s="5" t="s">
        <v>154</v>
      </c>
      <c r="M37" s="15">
        <v>39539</v>
      </c>
    </row>
    <row r="38" spans="1:13" s="10" customFormat="1" ht="27" customHeight="1" x14ac:dyDescent="0.2">
      <c r="A38" s="12">
        <f t="shared" si="0"/>
        <v>33</v>
      </c>
      <c r="B38" s="8" t="s">
        <v>373</v>
      </c>
      <c r="C38" s="9" t="s">
        <v>76</v>
      </c>
      <c r="D38" s="68">
        <f t="shared" si="1"/>
        <v>100</v>
      </c>
      <c r="E38" s="68">
        <f t="shared" si="2"/>
        <v>0</v>
      </c>
      <c r="F38" s="70"/>
      <c r="G38" s="71"/>
      <c r="H38" s="68">
        <v>100</v>
      </c>
      <c r="I38" s="4" t="s">
        <v>173</v>
      </c>
      <c r="J38" s="20" t="s">
        <v>51</v>
      </c>
      <c r="K38" s="21" t="s">
        <v>77</v>
      </c>
      <c r="L38" s="5" t="s">
        <v>174</v>
      </c>
      <c r="M38" s="15">
        <v>39904</v>
      </c>
    </row>
    <row r="39" spans="1:13" ht="27" customHeight="1" x14ac:dyDescent="0.2">
      <c r="A39" s="12">
        <f t="shared" si="0"/>
        <v>34</v>
      </c>
      <c r="B39" s="8" t="s">
        <v>374</v>
      </c>
      <c r="C39" s="53" t="s">
        <v>323</v>
      </c>
      <c r="D39" s="68">
        <f t="shared" si="1"/>
        <v>140</v>
      </c>
      <c r="E39" s="68">
        <f t="shared" si="2"/>
        <v>0</v>
      </c>
      <c r="F39" s="70"/>
      <c r="G39" s="71"/>
      <c r="H39" s="68">
        <v>140</v>
      </c>
      <c r="I39" s="4" t="s">
        <v>153</v>
      </c>
      <c r="J39" s="20" t="s">
        <v>51</v>
      </c>
      <c r="K39" s="21" t="s">
        <v>189</v>
      </c>
      <c r="L39" s="5" t="s">
        <v>196</v>
      </c>
      <c r="M39" s="15">
        <v>41000</v>
      </c>
    </row>
    <row r="40" spans="1:13" ht="25.5" customHeight="1" x14ac:dyDescent="0.2">
      <c r="A40" s="12">
        <f t="shared" si="0"/>
        <v>35</v>
      </c>
      <c r="B40" s="8" t="s">
        <v>375</v>
      </c>
      <c r="C40" s="9" t="s">
        <v>234</v>
      </c>
      <c r="D40" s="68">
        <f t="shared" si="1"/>
        <v>120</v>
      </c>
      <c r="E40" s="68">
        <f t="shared" si="2"/>
        <v>0</v>
      </c>
      <c r="F40" s="77"/>
      <c r="G40" s="78"/>
      <c r="H40" s="68">
        <v>120</v>
      </c>
      <c r="I40" s="4" t="s">
        <v>238</v>
      </c>
      <c r="J40" s="20" t="s">
        <v>236</v>
      </c>
      <c r="K40" s="21" t="s">
        <v>237</v>
      </c>
      <c r="L40" s="5" t="s">
        <v>235</v>
      </c>
      <c r="M40" s="15">
        <v>41944</v>
      </c>
    </row>
    <row r="41" spans="1:13" s="10" customFormat="1" ht="27" customHeight="1" x14ac:dyDescent="0.2">
      <c r="A41" s="12">
        <f t="shared" si="0"/>
        <v>36</v>
      </c>
      <c r="B41" s="13" t="s">
        <v>376</v>
      </c>
      <c r="C41" s="13" t="s">
        <v>256</v>
      </c>
      <c r="D41" s="68">
        <f t="shared" si="1"/>
        <v>144</v>
      </c>
      <c r="E41" s="68">
        <f t="shared" si="2"/>
        <v>0</v>
      </c>
      <c r="F41" s="77"/>
      <c r="G41" s="80"/>
      <c r="H41" s="79">
        <v>144</v>
      </c>
      <c r="I41" s="4" t="s">
        <v>270</v>
      </c>
      <c r="J41" s="20" t="s">
        <v>258</v>
      </c>
      <c r="K41" s="22" t="s">
        <v>264</v>
      </c>
      <c r="L41" s="5" t="s">
        <v>268</v>
      </c>
      <c r="M41" s="15">
        <v>42826</v>
      </c>
    </row>
    <row r="42" spans="1:13" s="10" customFormat="1" ht="35.4" customHeight="1" x14ac:dyDescent="0.2">
      <c r="A42" s="12">
        <f t="shared" si="0"/>
        <v>37</v>
      </c>
      <c r="B42" s="124" t="s">
        <v>377</v>
      </c>
      <c r="C42" s="9" t="s">
        <v>25</v>
      </c>
      <c r="D42" s="68">
        <f t="shared" si="1"/>
        <v>64</v>
      </c>
      <c r="E42" s="68">
        <f t="shared" si="2"/>
        <v>64</v>
      </c>
      <c r="F42" s="70">
        <v>52</v>
      </c>
      <c r="G42" s="71">
        <v>12</v>
      </c>
      <c r="H42" s="68"/>
      <c r="I42" s="119" t="s">
        <v>26</v>
      </c>
      <c r="J42" s="128" t="s">
        <v>109</v>
      </c>
      <c r="K42" s="116" t="s">
        <v>110</v>
      </c>
      <c r="L42" s="122" t="s">
        <v>111</v>
      </c>
      <c r="M42" s="16" t="s">
        <v>112</v>
      </c>
    </row>
    <row r="43" spans="1:13" s="10" customFormat="1" ht="27" customHeight="1" x14ac:dyDescent="0.2">
      <c r="A43" s="12">
        <f t="shared" si="0"/>
        <v>38</v>
      </c>
      <c r="B43" s="124"/>
      <c r="C43" s="9" t="s">
        <v>223</v>
      </c>
      <c r="D43" s="68">
        <f t="shared" si="1"/>
        <v>30</v>
      </c>
      <c r="E43" s="68">
        <f t="shared" si="2"/>
        <v>0</v>
      </c>
      <c r="F43" s="70"/>
      <c r="G43" s="71"/>
      <c r="H43" s="68">
        <v>30</v>
      </c>
      <c r="I43" s="119"/>
      <c r="J43" s="128"/>
      <c r="K43" s="116"/>
      <c r="L43" s="122"/>
      <c r="M43" s="16" t="s">
        <v>217</v>
      </c>
    </row>
    <row r="44" spans="1:13" s="10" customFormat="1" ht="27" customHeight="1" x14ac:dyDescent="0.2">
      <c r="A44" s="12">
        <f t="shared" si="0"/>
        <v>39</v>
      </c>
      <c r="B44" s="8" t="s">
        <v>378</v>
      </c>
      <c r="C44" s="9" t="s">
        <v>61</v>
      </c>
      <c r="D44" s="68">
        <f t="shared" si="1"/>
        <v>100</v>
      </c>
      <c r="E44" s="68">
        <f t="shared" si="2"/>
        <v>0</v>
      </c>
      <c r="F44" s="70"/>
      <c r="G44" s="71"/>
      <c r="H44" s="68">
        <v>100</v>
      </c>
      <c r="I44" s="4" t="s">
        <v>149</v>
      </c>
      <c r="J44" s="20" t="s">
        <v>109</v>
      </c>
      <c r="K44" s="21" t="s">
        <v>62</v>
      </c>
      <c r="L44" s="5" t="s">
        <v>150</v>
      </c>
      <c r="M44" s="15">
        <v>38808</v>
      </c>
    </row>
    <row r="45" spans="1:13" s="10" customFormat="1" ht="27" customHeight="1" x14ac:dyDescent="0.2">
      <c r="A45" s="12">
        <f t="shared" si="0"/>
        <v>40</v>
      </c>
      <c r="B45" s="8" t="s">
        <v>379</v>
      </c>
      <c r="C45" s="9" t="s">
        <v>40</v>
      </c>
      <c r="D45" s="68">
        <f t="shared" si="1"/>
        <v>50</v>
      </c>
      <c r="E45" s="68">
        <f t="shared" si="2"/>
        <v>50</v>
      </c>
      <c r="F45" s="70">
        <v>40</v>
      </c>
      <c r="G45" s="71">
        <v>10</v>
      </c>
      <c r="H45" s="68"/>
      <c r="I45" s="4" t="s">
        <v>41</v>
      </c>
      <c r="J45" s="20" t="s">
        <v>109</v>
      </c>
      <c r="K45" s="21" t="s">
        <v>42</v>
      </c>
      <c r="L45" s="5" t="s">
        <v>133</v>
      </c>
      <c r="M45" s="15" t="s">
        <v>226</v>
      </c>
    </row>
    <row r="46" spans="1:13" s="10" customFormat="1" ht="27" customHeight="1" x14ac:dyDescent="0.2">
      <c r="A46" s="12">
        <f t="shared" si="0"/>
        <v>41</v>
      </c>
      <c r="B46" s="17" t="s">
        <v>370</v>
      </c>
      <c r="C46" s="25" t="s">
        <v>32</v>
      </c>
      <c r="D46" s="68">
        <f t="shared" si="1"/>
        <v>50</v>
      </c>
      <c r="E46" s="68">
        <f t="shared" si="2"/>
        <v>50</v>
      </c>
      <c r="F46" s="75">
        <v>48</v>
      </c>
      <c r="G46" s="76">
        <v>2</v>
      </c>
      <c r="H46" s="69"/>
      <c r="I46" s="11" t="s">
        <v>33</v>
      </c>
      <c r="J46" s="20" t="s">
        <v>124</v>
      </c>
      <c r="K46" s="27" t="s">
        <v>125</v>
      </c>
      <c r="L46" s="7" t="s">
        <v>126</v>
      </c>
      <c r="M46" s="28" t="s">
        <v>121</v>
      </c>
    </row>
    <row r="47" spans="1:13" ht="25.5" customHeight="1" x14ac:dyDescent="0.2">
      <c r="A47" s="12">
        <f t="shared" si="0"/>
        <v>42</v>
      </c>
      <c r="B47" s="8" t="s">
        <v>380</v>
      </c>
      <c r="C47" s="9" t="s">
        <v>67</v>
      </c>
      <c r="D47" s="68">
        <f t="shared" si="1"/>
        <v>110</v>
      </c>
      <c r="E47" s="68">
        <f t="shared" si="2"/>
        <v>0</v>
      </c>
      <c r="F47" s="70"/>
      <c r="G47" s="71"/>
      <c r="H47" s="68">
        <v>110</v>
      </c>
      <c r="I47" s="4" t="s">
        <v>171</v>
      </c>
      <c r="J47" s="20" t="s">
        <v>124</v>
      </c>
      <c r="K47" s="21" t="s">
        <v>68</v>
      </c>
      <c r="L47" s="5" t="s">
        <v>172</v>
      </c>
      <c r="M47" s="15">
        <v>39173</v>
      </c>
    </row>
    <row r="48" spans="1:13" ht="25.5" customHeight="1" x14ac:dyDescent="0.2">
      <c r="A48" s="12">
        <f t="shared" si="0"/>
        <v>43</v>
      </c>
      <c r="B48" s="13" t="s">
        <v>381</v>
      </c>
      <c r="C48" s="13" t="s">
        <v>244</v>
      </c>
      <c r="D48" s="68">
        <f t="shared" si="1"/>
        <v>96</v>
      </c>
      <c r="E48" s="68">
        <f t="shared" si="2"/>
        <v>0</v>
      </c>
      <c r="F48" s="70"/>
      <c r="G48" s="71"/>
      <c r="H48" s="68">
        <v>96</v>
      </c>
      <c r="I48" s="4" t="s">
        <v>247</v>
      </c>
      <c r="J48" s="21" t="s">
        <v>124</v>
      </c>
      <c r="K48" s="22" t="s">
        <v>246</v>
      </c>
      <c r="L48" s="18" t="s">
        <v>249</v>
      </c>
      <c r="M48" s="15">
        <v>42461</v>
      </c>
    </row>
    <row r="49" spans="1:13" ht="27" customHeight="1" x14ac:dyDescent="0.2">
      <c r="A49" s="12">
        <f t="shared" si="0"/>
        <v>44</v>
      </c>
      <c r="B49" s="13" t="s">
        <v>382</v>
      </c>
      <c r="C49" s="13" t="s">
        <v>257</v>
      </c>
      <c r="D49" s="68">
        <f t="shared" si="1"/>
        <v>160</v>
      </c>
      <c r="E49" s="68">
        <f t="shared" si="2"/>
        <v>0</v>
      </c>
      <c r="F49" s="77"/>
      <c r="G49" s="80"/>
      <c r="H49" s="79">
        <v>160</v>
      </c>
      <c r="I49" s="4" t="s">
        <v>271</v>
      </c>
      <c r="J49" s="20" t="s">
        <v>259</v>
      </c>
      <c r="K49" s="22" t="s">
        <v>260</v>
      </c>
      <c r="L49" s="5" t="s">
        <v>267</v>
      </c>
      <c r="M49" s="15">
        <v>42826</v>
      </c>
    </row>
    <row r="50" spans="1:13" ht="27" customHeight="1" x14ac:dyDescent="0.2">
      <c r="A50" s="12">
        <f t="shared" si="0"/>
        <v>45</v>
      </c>
      <c r="B50" s="60" t="s">
        <v>383</v>
      </c>
      <c r="C50" s="61" t="s">
        <v>204</v>
      </c>
      <c r="D50" s="68">
        <f t="shared" si="1"/>
        <v>120</v>
      </c>
      <c r="E50" s="68">
        <f t="shared" si="2"/>
        <v>0</v>
      </c>
      <c r="F50" s="84"/>
      <c r="G50" s="85"/>
      <c r="H50" s="86">
        <v>120</v>
      </c>
      <c r="I50" s="59" t="s">
        <v>208</v>
      </c>
      <c r="J50" s="62" t="s">
        <v>205</v>
      </c>
      <c r="K50" s="63" t="s">
        <v>214</v>
      </c>
      <c r="L50" s="64" t="s">
        <v>213</v>
      </c>
      <c r="M50" s="65">
        <v>41365</v>
      </c>
    </row>
    <row r="51" spans="1:13" ht="25.5" customHeight="1" x14ac:dyDescent="0.2">
      <c r="A51" s="12">
        <f t="shared" si="0"/>
        <v>46</v>
      </c>
      <c r="B51" s="13" t="s">
        <v>355</v>
      </c>
      <c r="C51" s="13" t="s">
        <v>288</v>
      </c>
      <c r="D51" s="68">
        <f t="shared" si="1"/>
        <v>120</v>
      </c>
      <c r="E51" s="68">
        <f t="shared" si="2"/>
        <v>0</v>
      </c>
      <c r="F51" s="77"/>
      <c r="G51" s="80"/>
      <c r="H51" s="79">
        <v>120</v>
      </c>
      <c r="I51" s="14" t="s">
        <v>303</v>
      </c>
      <c r="J51" s="24" t="s">
        <v>205</v>
      </c>
      <c r="K51" s="9" t="s">
        <v>302</v>
      </c>
      <c r="L51" s="5" t="s">
        <v>306</v>
      </c>
      <c r="M51" s="15">
        <v>43556</v>
      </c>
    </row>
    <row r="52" spans="1:13" s="10" customFormat="1" ht="27" customHeight="1" x14ac:dyDescent="0.2">
      <c r="A52" s="12">
        <f t="shared" si="0"/>
        <v>47</v>
      </c>
      <c r="B52" s="13" t="s">
        <v>384</v>
      </c>
      <c r="C52" s="13" t="s">
        <v>310</v>
      </c>
      <c r="D52" s="68">
        <f t="shared" si="1"/>
        <v>120</v>
      </c>
      <c r="E52" s="68">
        <f t="shared" si="2"/>
        <v>120</v>
      </c>
      <c r="F52" s="77">
        <v>120</v>
      </c>
      <c r="G52" s="80"/>
      <c r="H52" s="79"/>
      <c r="I52" s="14" t="s">
        <v>303</v>
      </c>
      <c r="J52" s="24" t="s">
        <v>205</v>
      </c>
      <c r="K52" s="9" t="s">
        <v>314</v>
      </c>
      <c r="L52" s="5" t="s">
        <v>313</v>
      </c>
      <c r="M52" s="15">
        <v>43922</v>
      </c>
    </row>
    <row r="53" spans="1:13" s="10" customFormat="1" ht="27" customHeight="1" x14ac:dyDescent="0.2">
      <c r="A53" s="12">
        <f t="shared" si="0"/>
        <v>48</v>
      </c>
      <c r="B53" s="17" t="s">
        <v>385</v>
      </c>
      <c r="C53" s="25" t="s">
        <v>176</v>
      </c>
      <c r="D53" s="68">
        <f t="shared" si="1"/>
        <v>55</v>
      </c>
      <c r="E53" s="68">
        <f t="shared" si="2"/>
        <v>55</v>
      </c>
      <c r="F53" s="75">
        <v>47</v>
      </c>
      <c r="G53" s="76">
        <v>8</v>
      </c>
      <c r="H53" s="69"/>
      <c r="I53" s="11" t="s">
        <v>136</v>
      </c>
      <c r="J53" s="20" t="s">
        <v>137</v>
      </c>
      <c r="K53" s="27" t="s">
        <v>199</v>
      </c>
      <c r="L53" s="7" t="s">
        <v>138</v>
      </c>
      <c r="M53" s="28" t="s">
        <v>139</v>
      </c>
    </row>
    <row r="54" spans="1:13" ht="27" customHeight="1" x14ac:dyDescent="0.2">
      <c r="A54" s="12">
        <f t="shared" si="0"/>
        <v>49</v>
      </c>
      <c r="B54" s="8" t="s">
        <v>386</v>
      </c>
      <c r="C54" s="9" t="s">
        <v>191</v>
      </c>
      <c r="D54" s="68">
        <f t="shared" si="1"/>
        <v>29</v>
      </c>
      <c r="E54" s="68">
        <f t="shared" si="2"/>
        <v>0</v>
      </c>
      <c r="F54" s="70"/>
      <c r="G54" s="71"/>
      <c r="H54" s="68">
        <v>29</v>
      </c>
      <c r="I54" s="4" t="s">
        <v>195</v>
      </c>
      <c r="J54" s="20" t="s">
        <v>137</v>
      </c>
      <c r="K54" s="21" t="s">
        <v>194</v>
      </c>
      <c r="L54" s="5" t="s">
        <v>198</v>
      </c>
      <c r="M54" s="15">
        <v>41000</v>
      </c>
    </row>
    <row r="55" spans="1:13" ht="27" customHeight="1" x14ac:dyDescent="0.2">
      <c r="A55" s="12">
        <f t="shared" si="0"/>
        <v>50</v>
      </c>
      <c r="B55" s="8" t="s">
        <v>386</v>
      </c>
      <c r="C55" s="9" t="s">
        <v>202</v>
      </c>
      <c r="D55" s="68">
        <f t="shared" si="1"/>
        <v>80</v>
      </c>
      <c r="E55" s="68">
        <f t="shared" si="2"/>
        <v>0</v>
      </c>
      <c r="F55" s="77"/>
      <c r="G55" s="78"/>
      <c r="H55" s="68">
        <v>80</v>
      </c>
      <c r="I55" s="4" t="s">
        <v>195</v>
      </c>
      <c r="J55" s="20" t="s">
        <v>137</v>
      </c>
      <c r="K55" s="21" t="s">
        <v>210</v>
      </c>
      <c r="L55" s="5" t="s">
        <v>207</v>
      </c>
      <c r="M55" s="15">
        <v>41365</v>
      </c>
    </row>
    <row r="56" spans="1:13" ht="27" customHeight="1" x14ac:dyDescent="0.2">
      <c r="A56" s="12">
        <f t="shared" si="0"/>
        <v>51</v>
      </c>
      <c r="B56" s="8" t="s">
        <v>387</v>
      </c>
      <c r="C56" s="9" t="s">
        <v>219</v>
      </c>
      <c r="D56" s="68">
        <f t="shared" si="1"/>
        <v>168</v>
      </c>
      <c r="E56" s="68">
        <f t="shared" si="2"/>
        <v>0</v>
      </c>
      <c r="F56" s="77"/>
      <c r="G56" s="78"/>
      <c r="H56" s="68">
        <v>168</v>
      </c>
      <c r="I56" s="4" t="s">
        <v>222</v>
      </c>
      <c r="J56" s="20" t="s">
        <v>137</v>
      </c>
      <c r="K56" s="21" t="s">
        <v>233</v>
      </c>
      <c r="L56" s="5" t="s">
        <v>230</v>
      </c>
      <c r="M56" s="15">
        <v>41730</v>
      </c>
    </row>
    <row r="57" spans="1:13" s="10" customFormat="1" ht="27" customHeight="1" x14ac:dyDescent="0.2">
      <c r="A57" s="12">
        <f t="shared" si="0"/>
        <v>52</v>
      </c>
      <c r="B57" s="8" t="s">
        <v>388</v>
      </c>
      <c r="C57" s="9" t="s">
        <v>239</v>
      </c>
      <c r="D57" s="68">
        <f t="shared" si="1"/>
        <v>120</v>
      </c>
      <c r="E57" s="68">
        <f t="shared" si="2"/>
        <v>0</v>
      </c>
      <c r="F57" s="77"/>
      <c r="G57" s="78"/>
      <c r="H57" s="68">
        <v>120</v>
      </c>
      <c r="I57" s="4" t="s">
        <v>241</v>
      </c>
      <c r="J57" s="20" t="s">
        <v>137</v>
      </c>
      <c r="K57" s="21" t="s">
        <v>272</v>
      </c>
      <c r="L57" s="5" t="s">
        <v>242</v>
      </c>
      <c r="M57" s="15">
        <v>42095</v>
      </c>
    </row>
    <row r="58" spans="1:13" s="10" customFormat="1" ht="27" customHeight="1" x14ac:dyDescent="0.2">
      <c r="A58" s="12">
        <f t="shared" si="0"/>
        <v>53</v>
      </c>
      <c r="B58" s="125" t="s">
        <v>389</v>
      </c>
      <c r="C58" s="25" t="s">
        <v>5</v>
      </c>
      <c r="D58" s="68">
        <f t="shared" si="1"/>
        <v>100</v>
      </c>
      <c r="E58" s="68">
        <f t="shared" si="2"/>
        <v>100</v>
      </c>
      <c r="F58" s="75">
        <v>93</v>
      </c>
      <c r="G58" s="76">
        <v>7</v>
      </c>
      <c r="H58" s="69"/>
      <c r="I58" s="106" t="s">
        <v>6</v>
      </c>
      <c r="J58" s="129" t="s">
        <v>35</v>
      </c>
      <c r="K58" s="115" t="s">
        <v>165</v>
      </c>
      <c r="L58" s="97" t="s">
        <v>166</v>
      </c>
      <c r="M58" s="28" t="s">
        <v>167</v>
      </c>
    </row>
    <row r="59" spans="1:13" s="10" customFormat="1" ht="27" customHeight="1" x14ac:dyDescent="0.2">
      <c r="A59" s="12">
        <f t="shared" si="0"/>
        <v>54</v>
      </c>
      <c r="B59" s="118"/>
      <c r="C59" s="9" t="s">
        <v>243</v>
      </c>
      <c r="D59" s="68">
        <f t="shared" si="1"/>
        <v>44</v>
      </c>
      <c r="E59" s="68">
        <f t="shared" si="2"/>
        <v>0</v>
      </c>
      <c r="F59" s="70"/>
      <c r="G59" s="71"/>
      <c r="H59" s="68">
        <v>44</v>
      </c>
      <c r="I59" s="119"/>
      <c r="J59" s="130"/>
      <c r="K59" s="116"/>
      <c r="L59" s="117"/>
      <c r="M59" s="15">
        <v>42278</v>
      </c>
    </row>
    <row r="60" spans="1:13" s="10" customFormat="1" ht="27" customHeight="1" x14ac:dyDescent="0.2">
      <c r="A60" s="12">
        <f t="shared" si="0"/>
        <v>55</v>
      </c>
      <c r="B60" s="8" t="s">
        <v>390</v>
      </c>
      <c r="C60" s="9" t="s">
        <v>18</v>
      </c>
      <c r="D60" s="68">
        <f t="shared" si="1"/>
        <v>90</v>
      </c>
      <c r="E60" s="68">
        <f t="shared" si="2"/>
        <v>90</v>
      </c>
      <c r="F60" s="70">
        <v>89</v>
      </c>
      <c r="G60" s="71">
        <v>1</v>
      </c>
      <c r="H60" s="68"/>
      <c r="I60" s="4" t="s">
        <v>93</v>
      </c>
      <c r="J60" s="20" t="s">
        <v>35</v>
      </c>
      <c r="K60" s="21" t="s">
        <v>94</v>
      </c>
      <c r="L60" s="5" t="s">
        <v>95</v>
      </c>
      <c r="M60" s="16" t="s">
        <v>96</v>
      </c>
    </row>
    <row r="61" spans="1:13" s="10" customFormat="1" ht="27" customHeight="1" x14ac:dyDescent="0.2">
      <c r="A61" s="12">
        <f t="shared" si="0"/>
        <v>56</v>
      </c>
      <c r="B61" s="124" t="s">
        <v>391</v>
      </c>
      <c r="C61" s="9" t="s">
        <v>224</v>
      </c>
      <c r="D61" s="68">
        <f t="shared" si="1"/>
        <v>54</v>
      </c>
      <c r="E61" s="68">
        <f t="shared" si="2"/>
        <v>54</v>
      </c>
      <c r="F61" s="70">
        <v>48</v>
      </c>
      <c r="G61" s="71">
        <v>6</v>
      </c>
      <c r="H61" s="68"/>
      <c r="I61" s="131" t="s">
        <v>106</v>
      </c>
      <c r="J61" s="129" t="s">
        <v>35</v>
      </c>
      <c r="K61" s="116" t="s">
        <v>24</v>
      </c>
      <c r="L61" s="122" t="s">
        <v>107</v>
      </c>
      <c r="M61" s="16" t="s">
        <v>108</v>
      </c>
    </row>
    <row r="62" spans="1:13" s="10" customFormat="1" ht="27" customHeight="1" x14ac:dyDescent="0.2">
      <c r="A62" s="12">
        <f t="shared" si="0"/>
        <v>57</v>
      </c>
      <c r="B62" s="124"/>
      <c r="C62" s="9" t="s">
        <v>216</v>
      </c>
      <c r="D62" s="68">
        <f t="shared" si="1"/>
        <v>40</v>
      </c>
      <c r="E62" s="68">
        <f t="shared" si="2"/>
        <v>0</v>
      </c>
      <c r="F62" s="70"/>
      <c r="G62" s="71"/>
      <c r="H62" s="68">
        <v>40</v>
      </c>
      <c r="I62" s="131"/>
      <c r="J62" s="130"/>
      <c r="K62" s="116"/>
      <c r="L62" s="122"/>
      <c r="M62" s="16" t="s">
        <v>217</v>
      </c>
    </row>
    <row r="63" spans="1:13" s="10" customFormat="1" ht="27" customHeight="1" x14ac:dyDescent="0.2">
      <c r="A63" s="12">
        <f t="shared" si="0"/>
        <v>58</v>
      </c>
      <c r="B63" s="8" t="s">
        <v>392</v>
      </c>
      <c r="C63" s="9" t="s">
        <v>34</v>
      </c>
      <c r="D63" s="68">
        <f t="shared" si="1"/>
        <v>60</v>
      </c>
      <c r="E63" s="68">
        <f t="shared" si="2"/>
        <v>60</v>
      </c>
      <c r="F63" s="70">
        <v>50</v>
      </c>
      <c r="G63" s="71">
        <v>10</v>
      </c>
      <c r="H63" s="68"/>
      <c r="I63" s="23" t="s">
        <v>127</v>
      </c>
      <c r="J63" s="20" t="s">
        <v>35</v>
      </c>
      <c r="K63" s="21" t="s">
        <v>128</v>
      </c>
      <c r="L63" s="5" t="s">
        <v>129</v>
      </c>
      <c r="M63" s="16" t="s">
        <v>130</v>
      </c>
    </row>
    <row r="64" spans="1:13" ht="27" customHeight="1" x14ac:dyDescent="0.2">
      <c r="A64" s="12">
        <f t="shared" si="0"/>
        <v>59</v>
      </c>
      <c r="B64" s="8" t="s">
        <v>393</v>
      </c>
      <c r="C64" s="9" t="s">
        <v>38</v>
      </c>
      <c r="D64" s="68">
        <f t="shared" si="1"/>
        <v>82</v>
      </c>
      <c r="E64" s="68">
        <f t="shared" si="2"/>
        <v>82</v>
      </c>
      <c r="F64" s="70">
        <v>60</v>
      </c>
      <c r="G64" s="71">
        <v>22</v>
      </c>
      <c r="H64" s="68"/>
      <c r="I64" s="4" t="s">
        <v>7</v>
      </c>
      <c r="J64" s="20" t="s">
        <v>35</v>
      </c>
      <c r="K64" s="21" t="s">
        <v>39</v>
      </c>
      <c r="L64" s="5" t="s">
        <v>132</v>
      </c>
      <c r="M64" s="16" t="s">
        <v>130</v>
      </c>
    </row>
    <row r="65" spans="1:13" s="10" customFormat="1" ht="27" customHeight="1" x14ac:dyDescent="0.2">
      <c r="A65" s="12">
        <f t="shared" si="0"/>
        <v>60</v>
      </c>
      <c r="B65" s="8" t="s">
        <v>394</v>
      </c>
      <c r="C65" s="9" t="s">
        <v>229</v>
      </c>
      <c r="D65" s="68">
        <f t="shared" si="1"/>
        <v>100</v>
      </c>
      <c r="E65" s="68">
        <f t="shared" si="2"/>
        <v>0</v>
      </c>
      <c r="F65" s="77"/>
      <c r="G65" s="78"/>
      <c r="H65" s="68">
        <v>100</v>
      </c>
      <c r="I65" s="4" t="s">
        <v>221</v>
      </c>
      <c r="J65" s="20" t="s">
        <v>35</v>
      </c>
      <c r="K65" s="21" t="s">
        <v>228</v>
      </c>
      <c r="L65" s="5" t="s">
        <v>231</v>
      </c>
      <c r="M65" s="15">
        <v>41730</v>
      </c>
    </row>
    <row r="66" spans="1:13" s="10" customFormat="1" ht="27" customHeight="1" x14ac:dyDescent="0.2">
      <c r="A66" s="12">
        <f t="shared" si="0"/>
        <v>61</v>
      </c>
      <c r="B66" s="13" t="s">
        <v>395</v>
      </c>
      <c r="C66" s="13" t="s">
        <v>275</v>
      </c>
      <c r="D66" s="68">
        <f t="shared" si="1"/>
        <v>120</v>
      </c>
      <c r="E66" s="68">
        <f t="shared" si="2"/>
        <v>0</v>
      </c>
      <c r="F66" s="82"/>
      <c r="G66" s="83"/>
      <c r="H66" s="81">
        <v>120</v>
      </c>
      <c r="I66" s="14" t="s">
        <v>276</v>
      </c>
      <c r="J66" s="24" t="s">
        <v>277</v>
      </c>
      <c r="K66" s="9" t="s">
        <v>278</v>
      </c>
      <c r="L66" s="5" t="s">
        <v>285</v>
      </c>
      <c r="M66" s="15">
        <v>43191</v>
      </c>
    </row>
    <row r="67" spans="1:13" ht="25.5" customHeight="1" x14ac:dyDescent="0.2">
      <c r="A67" s="12">
        <f t="shared" si="0"/>
        <v>62</v>
      </c>
      <c r="B67" s="13" t="s">
        <v>396</v>
      </c>
      <c r="C67" s="13" t="s">
        <v>279</v>
      </c>
      <c r="D67" s="68">
        <f t="shared" si="1"/>
        <v>96</v>
      </c>
      <c r="E67" s="68">
        <f t="shared" si="2"/>
        <v>0</v>
      </c>
      <c r="F67" s="82"/>
      <c r="G67" s="83"/>
      <c r="H67" s="81">
        <v>96</v>
      </c>
      <c r="I67" s="14" t="s">
        <v>6</v>
      </c>
      <c r="J67" s="24" t="s">
        <v>277</v>
      </c>
      <c r="K67" s="9" t="s">
        <v>280</v>
      </c>
      <c r="L67" s="5" t="s">
        <v>281</v>
      </c>
      <c r="M67" s="15">
        <v>43191</v>
      </c>
    </row>
    <row r="68" spans="1:13" s="10" customFormat="1" ht="27" customHeight="1" x14ac:dyDescent="0.2">
      <c r="A68" s="12">
        <f t="shared" si="0"/>
        <v>63</v>
      </c>
      <c r="B68" s="13" t="s">
        <v>397</v>
      </c>
      <c r="C68" s="13" t="s">
        <v>324</v>
      </c>
      <c r="D68" s="68">
        <f t="shared" si="1"/>
        <v>80</v>
      </c>
      <c r="E68" s="68">
        <f t="shared" si="2"/>
        <v>0</v>
      </c>
      <c r="F68" s="77"/>
      <c r="G68" s="80"/>
      <c r="H68" s="79">
        <v>80</v>
      </c>
      <c r="I68" s="14" t="s">
        <v>326</v>
      </c>
      <c r="J68" s="24" t="s">
        <v>327</v>
      </c>
      <c r="K68" s="9" t="s">
        <v>328</v>
      </c>
      <c r="L68" s="5" t="s">
        <v>329</v>
      </c>
      <c r="M68" s="15">
        <v>45017</v>
      </c>
    </row>
    <row r="69" spans="1:13" s="10" customFormat="1" ht="27" customHeight="1" x14ac:dyDescent="0.2">
      <c r="A69" s="12">
        <f t="shared" si="0"/>
        <v>64</v>
      </c>
      <c r="B69" s="17" t="s">
        <v>398</v>
      </c>
      <c r="C69" s="25" t="s">
        <v>17</v>
      </c>
      <c r="D69" s="68">
        <f t="shared" si="1"/>
        <v>50</v>
      </c>
      <c r="E69" s="68">
        <f t="shared" si="2"/>
        <v>50</v>
      </c>
      <c r="F69" s="75">
        <v>50</v>
      </c>
      <c r="G69" s="76">
        <v>0</v>
      </c>
      <c r="H69" s="69"/>
      <c r="I69" s="11" t="s">
        <v>89</v>
      </c>
      <c r="J69" s="26" t="s">
        <v>90</v>
      </c>
      <c r="K69" s="27" t="s">
        <v>91</v>
      </c>
      <c r="L69" s="7" t="s">
        <v>332</v>
      </c>
      <c r="M69" s="28" t="s">
        <v>92</v>
      </c>
    </row>
    <row r="70" spans="1:13" s="10" customFormat="1" ht="27" customHeight="1" x14ac:dyDescent="0.2">
      <c r="A70" s="12">
        <f t="shared" si="0"/>
        <v>65</v>
      </c>
      <c r="B70" s="8" t="s">
        <v>399</v>
      </c>
      <c r="C70" s="9" t="s">
        <v>29</v>
      </c>
      <c r="D70" s="68">
        <f t="shared" si="1"/>
        <v>92</v>
      </c>
      <c r="E70" s="68">
        <f t="shared" si="2"/>
        <v>92</v>
      </c>
      <c r="F70" s="70">
        <v>92</v>
      </c>
      <c r="G70" s="71">
        <v>0</v>
      </c>
      <c r="H70" s="68"/>
      <c r="I70" s="4" t="s">
        <v>116</v>
      </c>
      <c r="J70" s="20" t="s">
        <v>90</v>
      </c>
      <c r="K70" s="21" t="s">
        <v>117</v>
      </c>
      <c r="L70" s="5" t="s">
        <v>333</v>
      </c>
      <c r="M70" s="16" t="s">
        <v>115</v>
      </c>
    </row>
    <row r="71" spans="1:13" s="10" customFormat="1" ht="27" customHeight="1" x14ac:dyDescent="0.2">
      <c r="A71" s="12">
        <f t="shared" si="0"/>
        <v>66</v>
      </c>
      <c r="B71" s="8" t="s">
        <v>400</v>
      </c>
      <c r="C71" s="9" t="s">
        <v>36</v>
      </c>
      <c r="D71" s="68">
        <f t="shared" si="1"/>
        <v>50</v>
      </c>
      <c r="E71" s="68">
        <f t="shared" si="2"/>
        <v>50</v>
      </c>
      <c r="F71" s="70">
        <v>50</v>
      </c>
      <c r="G71" s="71">
        <v>0</v>
      </c>
      <c r="H71" s="68"/>
      <c r="I71" s="4" t="s">
        <v>131</v>
      </c>
      <c r="J71" s="20" t="s">
        <v>90</v>
      </c>
      <c r="K71" s="21" t="s">
        <v>37</v>
      </c>
      <c r="L71" s="5" t="s">
        <v>334</v>
      </c>
      <c r="M71" s="16" t="s">
        <v>130</v>
      </c>
    </row>
    <row r="72" spans="1:13" ht="27" customHeight="1" x14ac:dyDescent="0.2">
      <c r="A72" s="12">
        <f t="shared" si="0"/>
        <v>67</v>
      </c>
      <c r="B72" s="8" t="s">
        <v>401</v>
      </c>
      <c r="C72" s="9" t="s">
        <v>53</v>
      </c>
      <c r="D72" s="68">
        <f t="shared" si="1"/>
        <v>80</v>
      </c>
      <c r="E72" s="68">
        <f t="shared" si="2"/>
        <v>0</v>
      </c>
      <c r="F72" s="70"/>
      <c r="G72" s="71"/>
      <c r="H72" s="68">
        <v>80</v>
      </c>
      <c r="I72" s="4" t="s">
        <v>54</v>
      </c>
      <c r="J72" s="20" t="s">
        <v>90</v>
      </c>
      <c r="K72" s="21" t="s">
        <v>55</v>
      </c>
      <c r="L72" s="5" t="s">
        <v>56</v>
      </c>
      <c r="M72" s="16" t="s">
        <v>144</v>
      </c>
    </row>
    <row r="73" spans="1:13" ht="27" customHeight="1" x14ac:dyDescent="0.2">
      <c r="A73" s="12">
        <f t="shared" si="0"/>
        <v>68</v>
      </c>
      <c r="B73" s="8" t="s">
        <v>402</v>
      </c>
      <c r="C73" s="9" t="s">
        <v>71</v>
      </c>
      <c r="D73" s="68">
        <f t="shared" ref="D73:D83" si="3">SUM(E73,H73)</f>
        <v>100</v>
      </c>
      <c r="E73" s="68">
        <f t="shared" ref="E73:E83" si="4">SUM(F73:G73)</f>
        <v>0</v>
      </c>
      <c r="F73" s="70"/>
      <c r="G73" s="71"/>
      <c r="H73" s="68">
        <v>100</v>
      </c>
      <c r="I73" s="4" t="s">
        <v>155</v>
      </c>
      <c r="J73" s="20" t="s">
        <v>90</v>
      </c>
      <c r="K73" s="21" t="s">
        <v>72</v>
      </c>
      <c r="L73" s="5" t="s">
        <v>73</v>
      </c>
      <c r="M73" s="15">
        <v>39539</v>
      </c>
    </row>
    <row r="74" spans="1:13" ht="27" customHeight="1" x14ac:dyDescent="0.2">
      <c r="A74" s="12">
        <f t="shared" si="0"/>
        <v>69</v>
      </c>
      <c r="B74" s="8" t="s">
        <v>403</v>
      </c>
      <c r="C74" s="9" t="s">
        <v>78</v>
      </c>
      <c r="D74" s="68">
        <f t="shared" si="3"/>
        <v>100</v>
      </c>
      <c r="E74" s="68">
        <f t="shared" si="4"/>
        <v>0</v>
      </c>
      <c r="F74" s="70"/>
      <c r="G74" s="71"/>
      <c r="H74" s="68">
        <v>100</v>
      </c>
      <c r="I74" s="4" t="s">
        <v>162</v>
      </c>
      <c r="J74" s="20" t="s">
        <v>90</v>
      </c>
      <c r="K74" s="21" t="s">
        <v>79</v>
      </c>
      <c r="L74" s="5" t="s">
        <v>157</v>
      </c>
      <c r="M74" s="15">
        <v>39904</v>
      </c>
    </row>
    <row r="75" spans="1:13" ht="27" customHeight="1" x14ac:dyDescent="0.2">
      <c r="A75" s="12">
        <f t="shared" si="0"/>
        <v>70</v>
      </c>
      <c r="B75" s="8" t="s">
        <v>383</v>
      </c>
      <c r="C75" s="9" t="s">
        <v>80</v>
      </c>
      <c r="D75" s="68">
        <f t="shared" si="3"/>
        <v>120</v>
      </c>
      <c r="E75" s="68">
        <f t="shared" si="4"/>
        <v>0</v>
      </c>
      <c r="F75" s="70"/>
      <c r="G75" s="71"/>
      <c r="H75" s="68">
        <v>120</v>
      </c>
      <c r="I75" s="4" t="s">
        <v>175</v>
      </c>
      <c r="J75" s="20" t="s">
        <v>90</v>
      </c>
      <c r="K75" s="21" t="s">
        <v>81</v>
      </c>
      <c r="L75" s="5" t="s">
        <v>158</v>
      </c>
      <c r="M75" s="15">
        <v>40269</v>
      </c>
    </row>
    <row r="76" spans="1:13" ht="27" customHeight="1" x14ac:dyDescent="0.2">
      <c r="A76" s="12">
        <f t="shared" ref="A76:A83" si="5">ROW()-5</f>
        <v>71</v>
      </c>
      <c r="B76" s="8" t="s">
        <v>404</v>
      </c>
      <c r="C76" s="9" t="s">
        <v>180</v>
      </c>
      <c r="D76" s="68">
        <f t="shared" si="3"/>
        <v>110</v>
      </c>
      <c r="E76" s="68">
        <f t="shared" si="4"/>
        <v>0</v>
      </c>
      <c r="F76" s="70"/>
      <c r="G76" s="71"/>
      <c r="H76" s="68">
        <v>110</v>
      </c>
      <c r="I76" s="4" t="s">
        <v>159</v>
      </c>
      <c r="J76" s="20" t="s">
        <v>90</v>
      </c>
      <c r="K76" s="21" t="s">
        <v>82</v>
      </c>
      <c r="L76" s="5" t="s">
        <v>160</v>
      </c>
      <c r="M76" s="15">
        <v>40269</v>
      </c>
    </row>
    <row r="77" spans="1:13" ht="25.5" customHeight="1" x14ac:dyDescent="0.2">
      <c r="A77" s="12">
        <f t="shared" si="5"/>
        <v>72</v>
      </c>
      <c r="B77" s="8" t="s">
        <v>405</v>
      </c>
      <c r="C77" s="9" t="s">
        <v>181</v>
      </c>
      <c r="D77" s="68">
        <f t="shared" si="3"/>
        <v>100</v>
      </c>
      <c r="E77" s="68">
        <f t="shared" si="4"/>
        <v>0</v>
      </c>
      <c r="F77" s="87"/>
      <c r="G77" s="78"/>
      <c r="H77" s="88">
        <v>100</v>
      </c>
      <c r="I77" s="4" t="s">
        <v>162</v>
      </c>
      <c r="J77" s="20" t="s">
        <v>90</v>
      </c>
      <c r="K77" s="21" t="s">
        <v>186</v>
      </c>
      <c r="L77" s="5" t="s">
        <v>84</v>
      </c>
      <c r="M77" s="15">
        <v>40634</v>
      </c>
    </row>
    <row r="78" spans="1:13" ht="25.5" customHeight="1" x14ac:dyDescent="0.2">
      <c r="A78" s="12">
        <f t="shared" si="5"/>
        <v>73</v>
      </c>
      <c r="B78" s="8" t="s">
        <v>317</v>
      </c>
      <c r="C78" s="9" t="s">
        <v>182</v>
      </c>
      <c r="D78" s="68">
        <f t="shared" si="3"/>
        <v>80</v>
      </c>
      <c r="E78" s="68">
        <f t="shared" si="4"/>
        <v>0</v>
      </c>
      <c r="F78" s="77"/>
      <c r="G78" s="78"/>
      <c r="H78" s="68">
        <v>80</v>
      </c>
      <c r="I78" s="4" t="s">
        <v>163</v>
      </c>
      <c r="J78" s="20" t="s">
        <v>90</v>
      </c>
      <c r="K78" s="21" t="s">
        <v>187</v>
      </c>
      <c r="L78" s="5" t="s">
        <v>164</v>
      </c>
      <c r="M78" s="15">
        <v>40634</v>
      </c>
    </row>
    <row r="79" spans="1:13" ht="25.5" customHeight="1" x14ac:dyDescent="0.2">
      <c r="A79" s="12">
        <f t="shared" si="5"/>
        <v>74</v>
      </c>
      <c r="B79" s="8" t="s">
        <v>351</v>
      </c>
      <c r="C79" s="9" t="s">
        <v>190</v>
      </c>
      <c r="D79" s="68">
        <f t="shared" si="3"/>
        <v>144</v>
      </c>
      <c r="E79" s="68">
        <f t="shared" si="4"/>
        <v>144</v>
      </c>
      <c r="F79" s="77">
        <v>144</v>
      </c>
      <c r="G79" s="78"/>
      <c r="H79" s="68"/>
      <c r="I79" s="4" t="s">
        <v>193</v>
      </c>
      <c r="J79" s="20" t="s">
        <v>90</v>
      </c>
      <c r="K79" s="21" t="s">
        <v>192</v>
      </c>
      <c r="L79" s="5" t="s">
        <v>197</v>
      </c>
      <c r="M79" s="15">
        <v>41000</v>
      </c>
    </row>
    <row r="80" spans="1:13" ht="24" x14ac:dyDescent="0.2">
      <c r="A80" s="12">
        <f t="shared" si="5"/>
        <v>75</v>
      </c>
      <c r="B80" s="13" t="s">
        <v>406</v>
      </c>
      <c r="C80" s="13" t="s">
        <v>251</v>
      </c>
      <c r="D80" s="68">
        <f t="shared" si="3"/>
        <v>96</v>
      </c>
      <c r="E80" s="68">
        <f t="shared" si="4"/>
        <v>0</v>
      </c>
      <c r="F80" s="77"/>
      <c r="G80" s="80"/>
      <c r="H80" s="79">
        <v>96</v>
      </c>
      <c r="I80" s="4" t="s">
        <v>248</v>
      </c>
      <c r="J80" s="20" t="s">
        <v>90</v>
      </c>
      <c r="K80" s="22" t="s">
        <v>274</v>
      </c>
      <c r="L80" s="19" t="s">
        <v>250</v>
      </c>
      <c r="M80" s="15">
        <v>42461</v>
      </c>
    </row>
    <row r="81" spans="1:13" ht="21.6" x14ac:dyDescent="0.2">
      <c r="A81" s="12">
        <f t="shared" si="5"/>
        <v>76</v>
      </c>
      <c r="B81" s="13" t="s">
        <v>407</v>
      </c>
      <c r="C81" s="13" t="s">
        <v>253</v>
      </c>
      <c r="D81" s="68">
        <f t="shared" si="3"/>
        <v>100</v>
      </c>
      <c r="E81" s="68">
        <f t="shared" si="4"/>
        <v>100</v>
      </c>
      <c r="F81" s="77">
        <v>100</v>
      </c>
      <c r="G81" s="80"/>
      <c r="H81" s="79"/>
      <c r="I81" s="4" t="s">
        <v>131</v>
      </c>
      <c r="J81" s="20" t="s">
        <v>255</v>
      </c>
      <c r="K81" s="22" t="s">
        <v>261</v>
      </c>
      <c r="L81" s="5" t="s">
        <v>265</v>
      </c>
      <c r="M81" s="15">
        <v>42826</v>
      </c>
    </row>
    <row r="82" spans="1:13" ht="21.6" x14ac:dyDescent="0.2">
      <c r="A82" s="12">
        <f t="shared" si="5"/>
        <v>77</v>
      </c>
      <c r="B82" s="13" t="s">
        <v>403</v>
      </c>
      <c r="C82" s="13" t="s">
        <v>254</v>
      </c>
      <c r="D82" s="68">
        <f t="shared" si="3"/>
        <v>29</v>
      </c>
      <c r="E82" s="68">
        <f t="shared" si="4"/>
        <v>29</v>
      </c>
      <c r="F82" s="77">
        <v>28</v>
      </c>
      <c r="G82" s="80">
        <v>1</v>
      </c>
      <c r="H82" s="79"/>
      <c r="I82" s="4" t="s">
        <v>162</v>
      </c>
      <c r="J82" s="20" t="s">
        <v>255</v>
      </c>
      <c r="K82" s="22" t="s">
        <v>263</v>
      </c>
      <c r="L82" s="5" t="s">
        <v>266</v>
      </c>
      <c r="M82" s="15">
        <v>42826</v>
      </c>
    </row>
    <row r="83" spans="1:13" ht="21.6" x14ac:dyDescent="0.2">
      <c r="A83" s="12">
        <f t="shared" si="5"/>
        <v>78</v>
      </c>
      <c r="B83" s="13" t="s">
        <v>408</v>
      </c>
      <c r="C83" s="13" t="s">
        <v>282</v>
      </c>
      <c r="D83" s="68">
        <f t="shared" si="3"/>
        <v>100</v>
      </c>
      <c r="E83" s="68">
        <f t="shared" si="4"/>
        <v>0</v>
      </c>
      <c r="F83" s="82"/>
      <c r="G83" s="83"/>
      <c r="H83" s="81">
        <v>100</v>
      </c>
      <c r="I83" s="14" t="s">
        <v>283</v>
      </c>
      <c r="J83" s="24" t="s">
        <v>286</v>
      </c>
      <c r="K83" s="9" t="s">
        <v>287</v>
      </c>
      <c r="L83" s="5" t="s">
        <v>284</v>
      </c>
      <c r="M83" s="15">
        <v>43191</v>
      </c>
    </row>
    <row r="84" spans="1:13" x14ac:dyDescent="0.2">
      <c r="A84" s="42"/>
      <c r="B84" s="2"/>
      <c r="C84" s="43"/>
      <c r="D84" s="44"/>
      <c r="E84" s="45"/>
      <c r="F84" s="46"/>
      <c r="G84" s="46"/>
      <c r="H84" s="47"/>
      <c r="I84" s="44"/>
      <c r="J84" s="44"/>
      <c r="K84" s="2"/>
      <c r="L84" s="2"/>
      <c r="M84" s="2"/>
    </row>
    <row r="85" spans="1:13" ht="24" customHeight="1" x14ac:dyDescent="0.2">
      <c r="A85" s="48"/>
      <c r="B85" s="6" t="s">
        <v>409</v>
      </c>
      <c r="C85" s="49" t="s">
        <v>410</v>
      </c>
      <c r="D85" s="123"/>
      <c r="E85" s="123"/>
      <c r="F85" s="123"/>
      <c r="G85" s="123"/>
      <c r="H85" s="123"/>
      <c r="I85" s="123"/>
      <c r="J85" s="6"/>
      <c r="K85" s="51" t="s">
        <v>308</v>
      </c>
      <c r="L85" s="52" t="str">
        <f>SUM(D6:D83)&amp;"人"</f>
        <v>7081人</v>
      </c>
      <c r="M85" s="50"/>
    </row>
  </sheetData>
  <mergeCells count="35">
    <mergeCell ref="K61:K62"/>
    <mergeCell ref="L61:L62"/>
    <mergeCell ref="D85:I85"/>
    <mergeCell ref="B42:B43"/>
    <mergeCell ref="I42:I43"/>
    <mergeCell ref="K42:K43"/>
    <mergeCell ref="L42:L43"/>
    <mergeCell ref="B58:B59"/>
    <mergeCell ref="J42:J43"/>
    <mergeCell ref="J58:J59"/>
    <mergeCell ref="J61:J62"/>
    <mergeCell ref="B61:B62"/>
    <mergeCell ref="I61:I62"/>
    <mergeCell ref="I58:I59"/>
    <mergeCell ref="K58:K59"/>
    <mergeCell ref="L58:L59"/>
    <mergeCell ref="B6:B7"/>
    <mergeCell ref="I6:I7"/>
    <mergeCell ref="K6:K7"/>
    <mergeCell ref="L6:L7"/>
    <mergeCell ref="B34:B35"/>
    <mergeCell ref="I34:I35"/>
    <mergeCell ref="L34:L35"/>
    <mergeCell ref="J6:J7"/>
    <mergeCell ref="I3:I5"/>
    <mergeCell ref="J3:K5"/>
    <mergeCell ref="L3:L5"/>
    <mergeCell ref="M3:M5"/>
    <mergeCell ref="E4:G4"/>
    <mergeCell ref="H4:H5"/>
    <mergeCell ref="A3:A5"/>
    <mergeCell ref="B3:B5"/>
    <mergeCell ref="C3:C5"/>
    <mergeCell ref="D3:D5"/>
    <mergeCell ref="E3:H3"/>
  </mergeCells>
  <phoneticPr fontId="2"/>
  <pageMargins left="0.19685039370078741" right="0.19685039370078741" top="0.78740157480314965" bottom="0.78740157480314965" header="0.51181102362204722" footer="0.51181102362204722"/>
  <pageSetup paperSize="9" scale="74" fitToHeight="0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特養（ＨＰ）</vt:lpstr>
      <vt:lpstr>'特養（ＨＰ）'!Print_Area</vt:lpstr>
      <vt:lpstr>'特養（ＨＰ）'!Print_Titles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さいたま市</cp:lastModifiedBy>
  <cp:lastPrinted>2024-04-02T06:22:35Z</cp:lastPrinted>
  <dcterms:created xsi:type="dcterms:W3CDTF">2003-03-27T02:22:19Z</dcterms:created>
  <dcterms:modified xsi:type="dcterms:W3CDTF">2024-04-02T06:23:27Z</dcterms:modified>
</cp:coreProperties>
</file>