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5"/>
  </bookViews>
  <sheets>
    <sheet name="定義" sheetId="3" r:id="rId1"/>
    <sheet name="初期登録（必ず登録）" sheetId="1" r:id="rId2"/>
    <sheet name="様式５" sheetId="5" r:id="rId3"/>
    <sheet name="様式３記載例" sheetId="13" r:id="rId4"/>
    <sheet name="様式４記載例" sheetId="4" r:id="rId5"/>
    <sheet name="第1～4週" sheetId="6" r:id="rId6"/>
    <sheet name="第5～8週" sheetId="8" r:id="rId7"/>
    <sheet name="第9～12週" sheetId="9" r:id="rId8"/>
    <sheet name="第13～16週" sheetId="10" r:id="rId9"/>
    <sheet name="第17～20週" sheetId="11" r:id="rId10"/>
    <sheet name="第21～24週" sheetId="12" r:id="rId11"/>
  </sheets>
  <definedNames>
    <definedName name="_xlnm.Print_Area" localSheetId="5">'第1～4週'!$A$1:$AU$30</definedName>
    <definedName name="_xlnm.Print_Area" localSheetId="8">'第13～16週'!$A$1:$AU$30</definedName>
    <definedName name="_xlnm.Print_Area" localSheetId="9">'第17～20週'!$A$1:$AU$30</definedName>
    <definedName name="_xlnm.Print_Area" localSheetId="10">'第21～24週'!$A$1:$AU$30</definedName>
    <definedName name="_xlnm.Print_Area" localSheetId="6">'第5～8週'!$A$1:$AU$30</definedName>
    <definedName name="_xlnm.Print_Area" localSheetId="7">'第9～12週'!$A$1:$AU$30</definedName>
    <definedName name="_xlnm.Print_Area" localSheetId="3">様式３記載例!$A$1:$AU$30</definedName>
    <definedName name="_xlnm.Print_Area" localSheetId="4">様式４記載例!$A$1:$AU$30</definedName>
    <definedName name="_xlnm.Print_Area" localSheetId="2">様式５!$A$1:$AP$52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1" i="5" l="1"/>
  <c r="AN28" i="12"/>
  <c r="AN28" i="11"/>
  <c r="AN28" i="10"/>
  <c r="AN28" i="9"/>
  <c r="AN28" i="8"/>
  <c r="AN28" i="6"/>
  <c r="N29" i="13"/>
  <c r="F29" i="13"/>
  <c r="AN28" i="13"/>
  <c r="H28" i="13"/>
  <c r="N27" i="13"/>
  <c r="N28" i="13" s="1"/>
  <c r="L27" i="13"/>
  <c r="L29" i="13" s="1"/>
  <c r="J27" i="13"/>
  <c r="J29" i="13" s="1"/>
  <c r="H27" i="13"/>
  <c r="H29" i="13" s="1"/>
  <c r="F27" i="13"/>
  <c r="F28" i="13" s="1"/>
  <c r="D6" i="13"/>
  <c r="H5" i="13"/>
  <c r="D5" i="13"/>
  <c r="D4" i="13"/>
  <c r="D3" i="13"/>
  <c r="AN28" i="4"/>
  <c r="R29" i="13" l="1"/>
  <c r="P29" i="13"/>
  <c r="T29" i="13" s="1"/>
  <c r="J28" i="13"/>
  <c r="R28" i="13" s="1"/>
  <c r="L28" i="13"/>
  <c r="L28" i="8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F40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F28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F34" i="5"/>
  <c r="AH12" i="5"/>
  <c r="AI12" i="5"/>
  <c r="AJ12" i="5"/>
  <c r="AK12" i="5"/>
  <c r="AL12" i="5"/>
  <c r="P28" i="13" l="1"/>
  <c r="T28" i="13" s="1"/>
  <c r="N29" i="12"/>
  <c r="F29" i="12"/>
  <c r="N28" i="12"/>
  <c r="F28" i="12"/>
  <c r="N27" i="12"/>
  <c r="L27" i="12"/>
  <c r="L29" i="12" s="1"/>
  <c r="J27" i="12"/>
  <c r="J29" i="12" s="1"/>
  <c r="H27" i="12"/>
  <c r="H29" i="12" s="1"/>
  <c r="F27" i="12"/>
  <c r="D6" i="12"/>
  <c r="H5" i="12"/>
  <c r="D5" i="12"/>
  <c r="D4" i="12"/>
  <c r="D3" i="12"/>
  <c r="N29" i="11"/>
  <c r="F29" i="11"/>
  <c r="N28" i="11"/>
  <c r="F28" i="11"/>
  <c r="N27" i="11"/>
  <c r="L27" i="11"/>
  <c r="L29" i="11" s="1"/>
  <c r="J27" i="11"/>
  <c r="J29" i="11" s="1"/>
  <c r="H27" i="11"/>
  <c r="H29" i="11" s="1"/>
  <c r="F27" i="11"/>
  <c r="D6" i="11"/>
  <c r="H5" i="11"/>
  <c r="D5" i="11"/>
  <c r="D4" i="11"/>
  <c r="D3" i="11"/>
  <c r="R29" i="11" l="1"/>
  <c r="R29" i="12"/>
  <c r="AJ44" i="5"/>
  <c r="AH44" i="5"/>
  <c r="AI44" i="5"/>
  <c r="AL44" i="5"/>
  <c r="AK44" i="5"/>
  <c r="AJ43" i="5"/>
  <c r="AH43" i="5"/>
  <c r="AI43" i="5"/>
  <c r="AL43" i="5"/>
  <c r="AK43" i="5"/>
  <c r="AL38" i="5"/>
  <c r="AI38" i="5"/>
  <c r="AJ38" i="5"/>
  <c r="AK38" i="5"/>
  <c r="AH38" i="5"/>
  <c r="AJ37" i="5"/>
  <c r="AI37" i="5"/>
  <c r="AH37" i="5"/>
  <c r="AL37" i="5"/>
  <c r="AK37" i="5"/>
  <c r="AN37" i="5" s="1"/>
  <c r="P29" i="12"/>
  <c r="T29" i="12" s="1"/>
  <c r="H28" i="12"/>
  <c r="J28" i="12"/>
  <c r="L28" i="12"/>
  <c r="P29" i="11"/>
  <c r="T29" i="11" s="1"/>
  <c r="H28" i="11"/>
  <c r="J28" i="11"/>
  <c r="L28" i="11"/>
  <c r="N29" i="10"/>
  <c r="F29" i="10"/>
  <c r="N28" i="10"/>
  <c r="F28" i="10"/>
  <c r="N27" i="10"/>
  <c r="L27" i="10"/>
  <c r="L29" i="10" s="1"/>
  <c r="J27" i="10"/>
  <c r="J29" i="10" s="1"/>
  <c r="H27" i="10"/>
  <c r="H29" i="10" s="1"/>
  <c r="F27" i="10"/>
  <c r="D6" i="10"/>
  <c r="H5" i="10"/>
  <c r="D5" i="10"/>
  <c r="D4" i="10"/>
  <c r="D3" i="10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F22" i="5"/>
  <c r="N29" i="9"/>
  <c r="F29" i="9"/>
  <c r="N28" i="9"/>
  <c r="F28" i="9"/>
  <c r="N27" i="9"/>
  <c r="L27" i="9"/>
  <c r="L29" i="9" s="1"/>
  <c r="J27" i="9"/>
  <c r="J29" i="9" s="1"/>
  <c r="H27" i="9"/>
  <c r="H29" i="9" s="1"/>
  <c r="F27" i="9"/>
  <c r="D6" i="9"/>
  <c r="H5" i="9"/>
  <c r="D5" i="9"/>
  <c r="D4" i="9"/>
  <c r="D3" i="9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F16" i="5"/>
  <c r="N27" i="8"/>
  <c r="N29" i="8" s="1"/>
  <c r="L27" i="8"/>
  <c r="L29" i="8" s="1"/>
  <c r="J27" i="8"/>
  <c r="J29" i="8" s="1"/>
  <c r="H27" i="8"/>
  <c r="H29" i="8" s="1"/>
  <c r="F27" i="8"/>
  <c r="F29" i="8" s="1"/>
  <c r="D6" i="8"/>
  <c r="H5" i="8"/>
  <c r="D5" i="8"/>
  <c r="D4" i="8"/>
  <c r="D3" i="8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F10" i="5"/>
  <c r="N29" i="6"/>
  <c r="F29" i="6"/>
  <c r="N28" i="6"/>
  <c r="F28" i="6"/>
  <c r="N27" i="6"/>
  <c r="L27" i="6"/>
  <c r="L29" i="6" s="1"/>
  <c r="J27" i="6"/>
  <c r="J29" i="6" s="1"/>
  <c r="H27" i="6"/>
  <c r="H29" i="6" s="1"/>
  <c r="F27" i="6"/>
  <c r="D6" i="6"/>
  <c r="H5" i="6"/>
  <c r="D5" i="6"/>
  <c r="D4" i="6"/>
  <c r="D3" i="6"/>
  <c r="N50" i="5"/>
  <c r="L50" i="5"/>
  <c r="J50" i="5"/>
  <c r="H50" i="5"/>
  <c r="F50" i="5"/>
  <c r="D6" i="5"/>
  <c r="H5" i="5"/>
  <c r="D5" i="5"/>
  <c r="D4" i="5"/>
  <c r="D3" i="5"/>
  <c r="N27" i="4"/>
  <c r="N29" i="4" s="1"/>
  <c r="L27" i="4"/>
  <c r="L29" i="4" s="1"/>
  <c r="J27" i="4"/>
  <c r="J29" i="4" s="1"/>
  <c r="H27" i="4"/>
  <c r="H29" i="4" s="1"/>
  <c r="F27" i="4"/>
  <c r="F29" i="4" s="1"/>
  <c r="D6" i="4"/>
  <c r="H5" i="4"/>
  <c r="D5" i="4"/>
  <c r="D4" i="4"/>
  <c r="D3" i="4"/>
  <c r="P28" i="12" l="1"/>
  <c r="R28" i="12"/>
  <c r="T28" i="12" s="1"/>
  <c r="P28" i="11"/>
  <c r="R28" i="11"/>
  <c r="AN38" i="5"/>
  <c r="R29" i="10"/>
  <c r="P29" i="8"/>
  <c r="R29" i="8"/>
  <c r="T29" i="8" s="1"/>
  <c r="R29" i="6"/>
  <c r="AI20" i="5"/>
  <c r="AH20" i="5"/>
  <c r="AJ20" i="5"/>
  <c r="AL20" i="5"/>
  <c r="AK20" i="5"/>
  <c r="AI19" i="5"/>
  <c r="AJ19" i="5"/>
  <c r="AL19" i="5"/>
  <c r="AK19" i="5"/>
  <c r="AH19" i="5"/>
  <c r="AM38" i="5"/>
  <c r="AM43" i="5"/>
  <c r="AM37" i="5"/>
  <c r="AO37" i="5" s="1"/>
  <c r="AN43" i="5"/>
  <c r="AM44" i="5"/>
  <c r="AI31" i="5"/>
  <c r="AJ31" i="5"/>
  <c r="AK31" i="5"/>
  <c r="AL31" i="5"/>
  <c r="AH31" i="5"/>
  <c r="AI32" i="5"/>
  <c r="AH32" i="5"/>
  <c r="AL32" i="5"/>
  <c r="AK32" i="5"/>
  <c r="AJ32" i="5"/>
  <c r="AI26" i="5"/>
  <c r="AJ26" i="5"/>
  <c r="AK26" i="5"/>
  <c r="AH26" i="5"/>
  <c r="AL26" i="5"/>
  <c r="AI25" i="5"/>
  <c r="H51" i="5" s="1"/>
  <c r="AK25" i="5"/>
  <c r="AJ25" i="5"/>
  <c r="J51" i="5" s="1"/>
  <c r="AH25" i="5"/>
  <c r="F51" i="5" s="1"/>
  <c r="AL25" i="5"/>
  <c r="N51" i="5" s="1"/>
  <c r="AN44" i="5"/>
  <c r="AJ14" i="5"/>
  <c r="AI14" i="5"/>
  <c r="AL14" i="5"/>
  <c r="AK14" i="5"/>
  <c r="AH14" i="5"/>
  <c r="AJ13" i="5"/>
  <c r="AI13" i="5"/>
  <c r="AL13" i="5"/>
  <c r="AK13" i="5"/>
  <c r="L51" i="5" s="1"/>
  <c r="AH13" i="5"/>
  <c r="T28" i="11"/>
  <c r="P29" i="10"/>
  <c r="T29" i="10" s="1"/>
  <c r="H28" i="10"/>
  <c r="J28" i="10"/>
  <c r="L28" i="10"/>
  <c r="R29" i="9"/>
  <c r="P29" i="9"/>
  <c r="H28" i="9"/>
  <c r="J28" i="9"/>
  <c r="L28" i="9"/>
  <c r="F28" i="8"/>
  <c r="N28" i="8"/>
  <c r="H28" i="8"/>
  <c r="J28" i="8"/>
  <c r="P29" i="6"/>
  <c r="T29" i="6" s="1"/>
  <c r="H28" i="6"/>
  <c r="J28" i="6"/>
  <c r="L28" i="6"/>
  <c r="P29" i="4"/>
  <c r="L28" i="4"/>
  <c r="R29" i="4"/>
  <c r="F28" i="4"/>
  <c r="N28" i="4"/>
  <c r="H28" i="4"/>
  <c r="J28" i="4"/>
  <c r="R28" i="4" s="1"/>
  <c r="T29" i="4" l="1"/>
  <c r="J52" i="5"/>
  <c r="F52" i="5"/>
  <c r="P51" i="5"/>
  <c r="H52" i="5"/>
  <c r="P52" i="5" s="1"/>
  <c r="N52" i="5"/>
  <c r="L52" i="5"/>
  <c r="AM31" i="5"/>
  <c r="AO44" i="5"/>
  <c r="AO43" i="5"/>
  <c r="AO38" i="5"/>
  <c r="P28" i="10"/>
  <c r="AN26" i="5"/>
  <c r="R28" i="9"/>
  <c r="AN25" i="5"/>
  <c r="P28" i="9"/>
  <c r="AM19" i="5"/>
  <c r="AM20" i="5"/>
  <c r="AN19" i="5"/>
  <c r="AN20" i="5"/>
  <c r="AM25" i="5"/>
  <c r="AM32" i="5"/>
  <c r="AM26" i="5"/>
  <c r="AN32" i="5"/>
  <c r="AN31" i="5"/>
  <c r="AO31" i="5" s="1"/>
  <c r="AM13" i="5"/>
  <c r="AN13" i="5"/>
  <c r="AM14" i="5"/>
  <c r="AN14" i="5"/>
  <c r="AO14" i="5" s="1"/>
  <c r="R52" i="5"/>
  <c r="R28" i="10"/>
  <c r="T29" i="9"/>
  <c r="P28" i="8"/>
  <c r="R28" i="8"/>
  <c r="T28" i="8" s="1"/>
  <c r="P28" i="6"/>
  <c r="R28" i="6"/>
  <c r="R51" i="5"/>
  <c r="P28" i="4"/>
  <c r="T28" i="4" s="1"/>
  <c r="AO32" i="5" l="1"/>
  <c r="AO20" i="5"/>
  <c r="T28" i="9"/>
  <c r="AO13" i="5"/>
  <c r="AO26" i="5"/>
  <c r="AO19" i="5"/>
  <c r="T28" i="10"/>
  <c r="AO25" i="5"/>
  <c r="T28" i="6"/>
  <c r="T52" i="5"/>
  <c r="T51" i="5"/>
</calcChain>
</file>

<file path=xl/sharedStrings.xml><?xml version="1.0" encoding="utf-8"?>
<sst xmlns="http://schemas.openxmlformats.org/spreadsheetml/2006/main" count="1502" uniqueCount="131">
  <si>
    <t>工事名</t>
    <rPh sb="0" eb="3">
      <t>コウジメイ</t>
    </rPh>
    <phoneticPr fontId="1"/>
  </si>
  <si>
    <t>〇〇〇〇工事</t>
    <rPh sb="4" eb="6">
      <t>コウジ</t>
    </rPh>
    <phoneticPr fontId="1"/>
  </si>
  <si>
    <t>工事場所</t>
    <rPh sb="0" eb="2">
      <t>コウジ</t>
    </rPh>
    <rPh sb="2" eb="4">
      <t>バショ</t>
    </rPh>
    <phoneticPr fontId="1"/>
  </si>
  <si>
    <t>さいたま市〇〇区〇〇町〇丁目地内外</t>
    <rPh sb="4" eb="5">
      <t>シ</t>
    </rPh>
    <rPh sb="7" eb="8">
      <t>ク</t>
    </rPh>
    <rPh sb="10" eb="11">
      <t>チョウ</t>
    </rPh>
    <rPh sb="12" eb="13">
      <t>チョウ</t>
    </rPh>
    <rPh sb="13" eb="14">
      <t>メ</t>
    </rPh>
    <rPh sb="14" eb="15">
      <t>チ</t>
    </rPh>
    <rPh sb="15" eb="16">
      <t>ナイ</t>
    </rPh>
    <rPh sb="16" eb="17">
      <t>ソト</t>
    </rPh>
    <phoneticPr fontId="1"/>
  </si>
  <si>
    <t>工期</t>
    <rPh sb="0" eb="2">
      <t>コウキ</t>
    </rPh>
    <phoneticPr fontId="1"/>
  </si>
  <si>
    <t>始</t>
    <rPh sb="0" eb="1">
      <t>ハジマ</t>
    </rPh>
    <phoneticPr fontId="1"/>
  </si>
  <si>
    <t>~</t>
    <phoneticPr fontId="1"/>
  </si>
  <si>
    <t>終</t>
    <rPh sb="0" eb="1">
      <t>オ</t>
    </rPh>
    <phoneticPr fontId="1"/>
  </si>
  <si>
    <t>曜日</t>
    <rPh sb="0" eb="2">
      <t>ヨウビ</t>
    </rPh>
    <phoneticPr fontId="1"/>
  </si>
  <si>
    <t>第０週</t>
    <rPh sb="0" eb="1">
      <t>ダイ</t>
    </rPh>
    <rPh sb="2" eb="3">
      <t>シュウ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</si>
  <si>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</si>
  <si>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</si>
  <si>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</si>
  <si>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</si>
  <si>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第５週</t>
    <rPh sb="0" eb="1">
      <t>ダイ</t>
    </rPh>
    <rPh sb="2" eb="3">
      <t>シュウ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</si>
  <si>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</si>
  <si>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</si>
  <si>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休日(計画)</t>
    <rPh sb="0" eb="2">
      <t>キュウジツ</t>
    </rPh>
    <rPh sb="3" eb="5">
      <t>ケイカク</t>
    </rPh>
    <phoneticPr fontId="1"/>
  </si>
  <si>
    <t>休日(実施)</t>
    <rPh sb="0" eb="2">
      <t>キュウジツ</t>
    </rPh>
    <rPh sb="3" eb="5">
      <t>ジッシ</t>
    </rPh>
    <phoneticPr fontId="1"/>
  </si>
  <si>
    <t>備考</t>
    <rPh sb="0" eb="2">
      <t>ビコウ</t>
    </rPh>
    <phoneticPr fontId="1"/>
  </si>
  <si>
    <t>実施書提出締切日</t>
    <rPh sb="0" eb="2">
      <t>ジッシ</t>
    </rPh>
    <rPh sb="2" eb="3">
      <t>ショ</t>
    </rPh>
    <rPh sb="3" eb="5">
      <t>テイシュツ</t>
    </rPh>
    <rPh sb="5" eb="8">
      <t>シメキリビ</t>
    </rPh>
    <phoneticPr fontId="1"/>
  </si>
  <si>
    <t>計画書提出締切日</t>
    <rPh sb="0" eb="3">
      <t>ケイカクショ</t>
    </rPh>
    <rPh sb="3" eb="5">
      <t>テイシュツ</t>
    </rPh>
    <rPh sb="5" eb="7">
      <t>シメキリ</t>
    </rPh>
    <rPh sb="7" eb="8">
      <t>ビ</t>
    </rPh>
    <phoneticPr fontId="1"/>
  </si>
  <si>
    <t>受注者名</t>
    <rPh sb="0" eb="3">
      <t>ジュチュウシャ</t>
    </rPh>
    <rPh sb="3" eb="4">
      <t>メイ</t>
    </rPh>
    <phoneticPr fontId="1"/>
  </si>
  <si>
    <t>株式会社〇〇建設</t>
    <rPh sb="0" eb="2">
      <t>カブシキ</t>
    </rPh>
    <rPh sb="2" eb="4">
      <t>カイシャ</t>
    </rPh>
    <rPh sb="6" eb="8">
      <t>ケンセツ</t>
    </rPh>
    <phoneticPr fontId="1"/>
  </si>
  <si>
    <t>〇</t>
  </si>
  <si>
    <t>□</t>
  </si>
  <si>
    <t>対象外日</t>
    <rPh sb="0" eb="2">
      <t>タイショウ</t>
    </rPh>
    <rPh sb="2" eb="3">
      <t>ガイ</t>
    </rPh>
    <rPh sb="3" eb="4">
      <t>ヒ</t>
    </rPh>
    <phoneticPr fontId="1"/>
  </si>
  <si>
    <t>〇判定</t>
    <rPh sb="1" eb="3">
      <t>ハンテイ</t>
    </rPh>
    <phoneticPr fontId="1"/>
  </si>
  <si>
    <t>〇凡例</t>
    <rPh sb="1" eb="3">
      <t>ハンレイ</t>
    </rPh>
    <phoneticPr fontId="1"/>
  </si>
  <si>
    <t>〇</t>
    <phoneticPr fontId="1"/>
  </si>
  <si>
    <t>通常作業日</t>
    <rPh sb="0" eb="2">
      <t>ツウジョウ</t>
    </rPh>
    <rPh sb="2" eb="4">
      <t>サギョウ</t>
    </rPh>
    <rPh sb="4" eb="5">
      <t>ビ</t>
    </rPh>
    <phoneticPr fontId="1"/>
  </si>
  <si>
    <t>🔴</t>
  </si>
  <si>
    <t>🔴</t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</si>
  <si>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</si>
  <si>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□</t>
    <phoneticPr fontId="1"/>
  </si>
  <si>
    <t>閉所日</t>
    <rPh sb="0" eb="2">
      <t>ヘイショ</t>
    </rPh>
    <rPh sb="2" eb="3">
      <t>ビ</t>
    </rPh>
    <phoneticPr fontId="1"/>
  </si>
  <si>
    <t>■</t>
  </si>
  <si>
    <t>振替閉所日</t>
    <rPh sb="0" eb="2">
      <t>フリカエ</t>
    </rPh>
    <rPh sb="2" eb="4">
      <t>ヘイショ</t>
    </rPh>
    <rPh sb="4" eb="5">
      <t>ビ</t>
    </rPh>
    <phoneticPr fontId="1"/>
  </si>
  <si>
    <t>外</t>
  </si>
  <si>
    <t>外</t>
    <rPh sb="0" eb="1">
      <t>ガイ</t>
    </rPh>
    <phoneticPr fontId="1"/>
  </si>
  <si>
    <t>凡例</t>
    <rPh sb="0" eb="2">
      <t>ハンレイ</t>
    </rPh>
    <phoneticPr fontId="1"/>
  </si>
  <si>
    <t>対象日</t>
    <rPh sb="0" eb="2">
      <t>タイショウ</t>
    </rPh>
    <rPh sb="2" eb="3">
      <t>ビ</t>
    </rPh>
    <phoneticPr fontId="1"/>
  </si>
  <si>
    <t>《計画》</t>
    <rPh sb="1" eb="3">
      <t>ケイカク</t>
    </rPh>
    <phoneticPr fontId="1"/>
  </si>
  <si>
    <t>《実施》</t>
    <rPh sb="1" eb="3">
      <t>ジッシ</t>
    </rPh>
    <phoneticPr fontId="1"/>
  </si>
  <si>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</si>
  <si>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</si>
  <si>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</si>
  <si>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</si>
  <si>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</si>
  <si>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</si>
  <si>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</si>
  <si>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</si>
  <si>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</si>
  <si>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　工事名</t>
    <rPh sb="1" eb="4">
      <t>コウジメイ</t>
    </rPh>
    <phoneticPr fontId="1"/>
  </si>
  <si>
    <t>　工事場所</t>
    <rPh sb="1" eb="3">
      <t>コウジ</t>
    </rPh>
    <rPh sb="3" eb="5">
      <t>バショ</t>
    </rPh>
    <phoneticPr fontId="1"/>
  </si>
  <si>
    <t>　工期</t>
    <rPh sb="1" eb="3">
      <t>コウキ</t>
    </rPh>
    <phoneticPr fontId="1"/>
  </si>
  <si>
    <t>　受注者名</t>
    <rPh sb="1" eb="4">
      <t>ジュチュウシャ</t>
    </rPh>
    <rPh sb="4" eb="5">
      <t>メイ</t>
    </rPh>
    <phoneticPr fontId="1"/>
  </si>
  <si>
    <t>近隣住民からの要望による実施日</t>
    <rPh sb="0" eb="2">
      <t>キンリン</t>
    </rPh>
    <rPh sb="2" eb="4">
      <t>ジュウミン</t>
    </rPh>
    <rPh sb="7" eb="9">
      <t>ヨウボウ</t>
    </rPh>
    <rPh sb="12" eb="15">
      <t>ジッシビ</t>
    </rPh>
    <phoneticPr fontId="1"/>
  </si>
  <si>
    <t>第α週</t>
    <rPh sb="0" eb="1">
      <t>ダイ</t>
    </rPh>
    <rPh sb="2" eb="3">
      <t>シュウ</t>
    </rPh>
    <phoneticPr fontId="1"/>
  </si>
  <si>
    <t>第α+１週</t>
    <rPh sb="0" eb="1">
      <t>ダイ</t>
    </rPh>
    <rPh sb="4" eb="5">
      <t>シュウ</t>
    </rPh>
    <phoneticPr fontId="1"/>
  </si>
  <si>
    <t>第α+２週</t>
    <rPh sb="0" eb="1">
      <t>ダイ</t>
    </rPh>
    <rPh sb="4" eb="5">
      <t>シュウ</t>
    </rPh>
    <phoneticPr fontId="1"/>
  </si>
  <si>
    <t>第α+３週</t>
    <rPh sb="0" eb="1">
      <t>ダイ</t>
    </rPh>
    <rPh sb="4" eb="5">
      <t>シュウ</t>
    </rPh>
    <phoneticPr fontId="1"/>
  </si>
  <si>
    <t>第α+４週</t>
    <rPh sb="0" eb="1">
      <t>ダイ</t>
    </rPh>
    <rPh sb="4" eb="5">
      <t>シュウ</t>
    </rPh>
    <phoneticPr fontId="1"/>
  </si>
  <si>
    <t>第α+５週</t>
    <rPh sb="0" eb="1">
      <t>ダイ</t>
    </rPh>
    <rPh sb="4" eb="5">
      <t>シュウ</t>
    </rPh>
    <phoneticPr fontId="1"/>
  </si>
  <si>
    <t>通常
作業日
(Ａ)</t>
    <rPh sb="0" eb="2">
      <t>ツウジョウ</t>
    </rPh>
    <rPh sb="3" eb="5">
      <t>サギョウ</t>
    </rPh>
    <rPh sb="5" eb="6">
      <t>ビ</t>
    </rPh>
    <phoneticPr fontId="1"/>
  </si>
  <si>
    <t>振替
作業日
(Ｂ)</t>
    <rPh sb="0" eb="2">
      <t>フリカエ</t>
    </rPh>
    <rPh sb="3" eb="5">
      <t>サギョウ</t>
    </rPh>
    <rPh sb="5" eb="6">
      <t>ビ</t>
    </rPh>
    <phoneticPr fontId="1"/>
  </si>
  <si>
    <t>通常
閉所日
(Ｃ)</t>
    <rPh sb="0" eb="2">
      <t>ツウジョウ</t>
    </rPh>
    <rPh sb="3" eb="5">
      <t>ヘイショ</t>
    </rPh>
    <rPh sb="5" eb="6">
      <t>ビ</t>
    </rPh>
    <phoneticPr fontId="1"/>
  </si>
  <si>
    <t>振替
閉所日
(Ｄ)</t>
    <rPh sb="0" eb="2">
      <t>フリカエ</t>
    </rPh>
    <rPh sb="3" eb="5">
      <t>ヘイショ</t>
    </rPh>
    <rPh sb="5" eb="6">
      <t>ビ</t>
    </rPh>
    <phoneticPr fontId="1"/>
  </si>
  <si>
    <t>対象
外日</t>
    <rPh sb="0" eb="2">
      <t>タイショウ</t>
    </rPh>
    <rPh sb="3" eb="4">
      <t>ガイ</t>
    </rPh>
    <rPh sb="4" eb="5">
      <t>ヒ</t>
    </rPh>
    <phoneticPr fontId="1"/>
  </si>
  <si>
    <t>対象日
Ａ～Ｄ
＝Ｅ</t>
    <rPh sb="0" eb="2">
      <t>タイショウ</t>
    </rPh>
    <rPh sb="2" eb="3">
      <t>ビ</t>
    </rPh>
    <phoneticPr fontId="1"/>
  </si>
  <si>
    <t>《閉所率の評価》</t>
    <rPh sb="1" eb="3">
      <t>ヘイショ</t>
    </rPh>
    <rPh sb="3" eb="4">
      <t>リツ</t>
    </rPh>
    <rPh sb="5" eb="7">
      <t>ヒョウカ</t>
    </rPh>
    <phoneticPr fontId="1"/>
  </si>
  <si>
    <t>・４週８休以上</t>
    <rPh sb="2" eb="3">
      <t>シュウ</t>
    </rPh>
    <rPh sb="4" eb="5">
      <t>キュウ</t>
    </rPh>
    <rPh sb="5" eb="7">
      <t>イジョウ</t>
    </rPh>
    <phoneticPr fontId="1"/>
  </si>
  <si>
    <t>・４週７休以上４週８休未満</t>
    <rPh sb="2" eb="3">
      <t>シュウ</t>
    </rPh>
    <rPh sb="4" eb="5">
      <t>キュウ</t>
    </rPh>
    <rPh sb="5" eb="7">
      <t>イジョウ</t>
    </rPh>
    <rPh sb="8" eb="9">
      <t>シュウ</t>
    </rPh>
    <rPh sb="10" eb="11">
      <t>キュウ</t>
    </rPh>
    <rPh sb="11" eb="13">
      <t>ミマン</t>
    </rPh>
    <phoneticPr fontId="1"/>
  </si>
  <si>
    <t>・４週６休以上４週７休未満</t>
    <rPh sb="2" eb="3">
      <t>シュウ</t>
    </rPh>
    <rPh sb="4" eb="5">
      <t>キュウ</t>
    </rPh>
    <rPh sb="5" eb="7">
      <t>イジョウ</t>
    </rPh>
    <rPh sb="8" eb="9">
      <t>シュウ</t>
    </rPh>
    <rPh sb="10" eb="11">
      <t>キュウ</t>
    </rPh>
    <rPh sb="11" eb="13">
      <t>ミマン</t>
    </rPh>
    <phoneticPr fontId="1"/>
  </si>
  <si>
    <t>　　閉所率28.5％以上</t>
    <rPh sb="2" eb="4">
      <t>ヘイショ</t>
    </rPh>
    <rPh sb="4" eb="5">
      <t>リツ</t>
    </rPh>
    <rPh sb="10" eb="12">
      <t>イジョウ</t>
    </rPh>
    <phoneticPr fontId="1"/>
  </si>
  <si>
    <t>　　閉所率25.0％以上28.5％未満</t>
    <rPh sb="2" eb="4">
      <t>ヘイショ</t>
    </rPh>
    <rPh sb="4" eb="5">
      <t>リツ</t>
    </rPh>
    <rPh sb="10" eb="12">
      <t>イジョウ</t>
    </rPh>
    <rPh sb="17" eb="19">
      <t>ミマン</t>
    </rPh>
    <phoneticPr fontId="1"/>
  </si>
  <si>
    <t>　　閉所率21.4％以上25.0％未満</t>
    <rPh sb="2" eb="4">
      <t>ヘイショ</t>
    </rPh>
    <rPh sb="4" eb="5">
      <t>リツ</t>
    </rPh>
    <rPh sb="10" eb="12">
      <t>イジョウ</t>
    </rPh>
    <rPh sb="17" eb="19">
      <t>ミマン</t>
    </rPh>
    <phoneticPr fontId="1"/>
  </si>
  <si>
    <t>閉所日
Ｃ+Ｄ
＝Ｆ</t>
    <rPh sb="0" eb="2">
      <t>ヘイショ</t>
    </rPh>
    <rPh sb="2" eb="3">
      <t>ビ</t>
    </rPh>
    <phoneticPr fontId="1"/>
  </si>
  <si>
    <t>閉所率
Ｅ／Ｆ
（％）</t>
    <rPh sb="0" eb="2">
      <t>ヘイショ</t>
    </rPh>
    <rPh sb="2" eb="3">
      <t>リツ</t>
    </rPh>
    <phoneticPr fontId="1"/>
  </si>
  <si>
    <t>～</t>
    <phoneticPr fontId="1"/>
  </si>
  <si>
    <t>第６週</t>
    <rPh sb="0" eb="1">
      <t>ダイ</t>
    </rPh>
    <rPh sb="2" eb="3">
      <t>シュウ</t>
    </rPh>
    <phoneticPr fontId="1"/>
  </si>
  <si>
    <t>第７週</t>
    <rPh sb="0" eb="1">
      <t>ダイ</t>
    </rPh>
    <rPh sb="2" eb="3">
      <t>シュウ</t>
    </rPh>
    <phoneticPr fontId="1"/>
  </si>
  <si>
    <t>第８週</t>
    <rPh sb="0" eb="1">
      <t>ダイ</t>
    </rPh>
    <rPh sb="2" eb="3">
      <t>シュウ</t>
    </rPh>
    <phoneticPr fontId="1"/>
  </si>
  <si>
    <t>第９週</t>
    <rPh sb="0" eb="1">
      <t>ダイ</t>
    </rPh>
    <rPh sb="2" eb="3">
      <t>シュウ</t>
    </rPh>
    <phoneticPr fontId="1"/>
  </si>
  <si>
    <t>第１０週</t>
    <rPh sb="0" eb="1">
      <t>ダイ</t>
    </rPh>
    <rPh sb="3" eb="4">
      <t>シュウ</t>
    </rPh>
    <phoneticPr fontId="1"/>
  </si>
  <si>
    <t>第１１週</t>
    <rPh sb="0" eb="1">
      <t>ダイ</t>
    </rPh>
    <rPh sb="3" eb="4">
      <t>シュウ</t>
    </rPh>
    <phoneticPr fontId="1"/>
  </si>
  <si>
    <t>第１２週</t>
    <rPh sb="0" eb="1">
      <t>ダイ</t>
    </rPh>
    <rPh sb="3" eb="4">
      <t>シュウ</t>
    </rPh>
    <phoneticPr fontId="1"/>
  </si>
  <si>
    <t>第１３週</t>
    <rPh sb="0" eb="1">
      <t>ダイ</t>
    </rPh>
    <rPh sb="3" eb="4">
      <t>シュウ</t>
    </rPh>
    <phoneticPr fontId="1"/>
  </si>
  <si>
    <t>第１４週</t>
    <rPh sb="0" eb="1">
      <t>ダイ</t>
    </rPh>
    <rPh sb="3" eb="4">
      <t>シュウ</t>
    </rPh>
    <phoneticPr fontId="1"/>
  </si>
  <si>
    <t>第１５週</t>
    <rPh sb="0" eb="1">
      <t>ダイ</t>
    </rPh>
    <rPh sb="3" eb="4">
      <t>シュウ</t>
    </rPh>
    <phoneticPr fontId="1"/>
  </si>
  <si>
    <t>第１６週</t>
    <rPh sb="0" eb="1">
      <t>ダイ</t>
    </rPh>
    <rPh sb="3" eb="4">
      <t>シュウ</t>
    </rPh>
    <phoneticPr fontId="1"/>
  </si>
  <si>
    <t>第１７週</t>
    <rPh sb="0" eb="1">
      <t>ダイ</t>
    </rPh>
    <rPh sb="3" eb="4">
      <t>シュウ</t>
    </rPh>
    <phoneticPr fontId="1"/>
  </si>
  <si>
    <t>第１８週</t>
    <rPh sb="0" eb="1">
      <t>ダイ</t>
    </rPh>
    <rPh sb="3" eb="4">
      <t>シュウ</t>
    </rPh>
    <phoneticPr fontId="1"/>
  </si>
  <si>
    <t>第１９週</t>
    <rPh sb="0" eb="1">
      <t>ダイ</t>
    </rPh>
    <rPh sb="3" eb="4">
      <t>シュウ</t>
    </rPh>
    <phoneticPr fontId="1"/>
  </si>
  <si>
    <t>第２０週</t>
    <rPh sb="0" eb="1">
      <t>ダイ</t>
    </rPh>
    <rPh sb="3" eb="4">
      <t>シュウ</t>
    </rPh>
    <phoneticPr fontId="1"/>
  </si>
  <si>
    <t>第２１週</t>
    <rPh sb="0" eb="1">
      <t>ダイ</t>
    </rPh>
    <rPh sb="3" eb="4">
      <t>シュウ</t>
    </rPh>
    <phoneticPr fontId="1"/>
  </si>
  <si>
    <t>第２２週</t>
    <rPh sb="0" eb="1">
      <t>ダイ</t>
    </rPh>
    <rPh sb="3" eb="4">
      <t>シュウ</t>
    </rPh>
    <phoneticPr fontId="1"/>
  </si>
  <si>
    <t>第２３週</t>
    <rPh sb="0" eb="1">
      <t>ダイ</t>
    </rPh>
    <rPh sb="3" eb="4">
      <t>シュウ</t>
    </rPh>
    <phoneticPr fontId="1"/>
  </si>
  <si>
    <t>第２４週</t>
    <rPh sb="0" eb="1">
      <t>ダイ</t>
    </rPh>
    <rPh sb="3" eb="4">
      <t>シュウ</t>
    </rPh>
    <phoneticPr fontId="1"/>
  </si>
  <si>
    <t>第２５週</t>
    <rPh sb="0" eb="1">
      <t>ダイ</t>
    </rPh>
    <rPh sb="3" eb="4">
      <t>シュウ</t>
    </rPh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</si>
  <si>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</si>
  <si>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振替閉所日</t>
    <rPh sb="0" eb="2">
      <t>フリカエ</t>
    </rPh>
    <rPh sb="2" eb="4">
      <t>ヘイショ</t>
    </rPh>
    <rPh sb="4" eb="5">
      <t>ビ</t>
    </rPh>
    <phoneticPr fontId="1"/>
  </si>
  <si>
    <t>通常作業日</t>
    <rPh sb="0" eb="2">
      <t>ツウジョウ</t>
    </rPh>
    <rPh sb="2" eb="4">
      <t>サギョウ</t>
    </rPh>
    <rPh sb="4" eb="5">
      <t>ビ</t>
    </rPh>
    <phoneticPr fontId="1"/>
  </si>
  <si>
    <t>通常閉所日</t>
    <rPh sb="0" eb="2">
      <t>ツウジョウ</t>
    </rPh>
    <rPh sb="2" eb="4">
      <t>ヘイショ</t>
    </rPh>
    <rPh sb="4" eb="5">
      <t>ビ</t>
    </rPh>
    <phoneticPr fontId="1"/>
  </si>
  <si>
    <t>閉所率（％）</t>
    <rPh sb="0" eb="2">
      <t>ヘイショ</t>
    </rPh>
    <rPh sb="2" eb="3">
      <t>リツ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</si>
  <si>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</si>
  <si>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</si>
  <si>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■</t>
    <phoneticPr fontId="1"/>
  </si>
  <si>
    <t>対象外日：一時中止・工場製作期間／年末年始休暇／夏季休暇　等</t>
    <rPh sb="0" eb="2">
      <t>タイショウ</t>
    </rPh>
    <rPh sb="2" eb="3">
      <t>ガイ</t>
    </rPh>
    <rPh sb="3" eb="4">
      <t>ヒ</t>
    </rPh>
    <rPh sb="5" eb="7">
      <t>イチジ</t>
    </rPh>
    <rPh sb="7" eb="9">
      <t>チュウシ</t>
    </rPh>
    <rPh sb="10" eb="12">
      <t>コウジョウ</t>
    </rPh>
    <rPh sb="12" eb="14">
      <t>セイサク</t>
    </rPh>
    <rPh sb="14" eb="16">
      <t>キカン</t>
    </rPh>
    <rPh sb="17" eb="19">
      <t>ネンマツ</t>
    </rPh>
    <rPh sb="19" eb="21">
      <t>ネンシ</t>
    </rPh>
    <rPh sb="21" eb="23">
      <t>キュウカ</t>
    </rPh>
    <rPh sb="24" eb="26">
      <t>カキ</t>
    </rPh>
    <rPh sb="26" eb="28">
      <t>キュウカ</t>
    </rPh>
    <rPh sb="29" eb="30">
      <t>トウ</t>
    </rPh>
    <phoneticPr fontId="1"/>
  </si>
  <si>
    <t>■</t>
    <phoneticPr fontId="1"/>
  </si>
  <si>
    <t>夏季休暇①</t>
    <rPh sb="0" eb="2">
      <t>カキ</t>
    </rPh>
    <rPh sb="2" eb="4">
      <t>キュウカ</t>
    </rPh>
    <phoneticPr fontId="1"/>
  </si>
  <si>
    <t>夏季休暇②</t>
    <rPh sb="0" eb="2">
      <t>カキ</t>
    </rPh>
    <rPh sb="2" eb="4">
      <t>キュウカ</t>
    </rPh>
    <phoneticPr fontId="1"/>
  </si>
  <si>
    <t>夏季休暇③</t>
    <rPh sb="0" eb="2">
      <t>カキ</t>
    </rPh>
    <rPh sb="2" eb="4">
      <t>キュウカ</t>
    </rPh>
    <phoneticPr fontId="1"/>
  </si>
  <si>
    <t>夏季休暇④</t>
    <rPh sb="0" eb="2">
      <t>カキ</t>
    </rPh>
    <rPh sb="2" eb="4">
      <t>キュウカ</t>
    </rPh>
    <phoneticPr fontId="1"/>
  </si>
  <si>
    <t>夏季休暇⑤</t>
    <rPh sb="0" eb="2">
      <t>カキ</t>
    </rPh>
    <rPh sb="2" eb="4">
      <t>キュウカ</t>
    </rPh>
    <phoneticPr fontId="1"/>
  </si>
  <si>
    <t>日付</t>
    <rPh sb="0" eb="2">
      <t>ヒヅケ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</si>
  <si>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</si>
  <si>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休日の取得実績を報告します。</t>
    <rPh sb="0" eb="2">
      <t>キュウジツ</t>
    </rPh>
    <rPh sb="3" eb="5">
      <t>シュトク</t>
    </rPh>
    <rPh sb="5" eb="7">
      <t>ジッセキ</t>
    </rPh>
    <rPh sb="8" eb="10">
      <t>ホウコク</t>
    </rPh>
    <phoneticPr fontId="1"/>
  </si>
  <si>
    <r>
      <rPr>
        <sz val="16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>　休日の取得予定を報告します。</t>
    </r>
    <rPh sb="2" eb="4">
      <t>キュウジツ</t>
    </rPh>
    <rPh sb="5" eb="7">
      <t>シュトク</t>
    </rPh>
    <rPh sb="7" eb="9">
      <t>ヨテイ</t>
    </rPh>
    <rPh sb="10" eb="12">
      <t>ホウコク</t>
    </rPh>
    <phoneticPr fontId="1"/>
  </si>
  <si>
    <r>
      <rPr>
        <sz val="16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>　休日の取得実績を報告します。</t>
    </r>
    <rPh sb="2" eb="4">
      <t>キュウジツ</t>
    </rPh>
    <rPh sb="5" eb="7">
      <t>シュトク</t>
    </rPh>
    <rPh sb="7" eb="9">
      <t>ジッセキ</t>
    </rPh>
    <rPh sb="10" eb="12">
      <t>ホウコク</t>
    </rPh>
    <phoneticPr fontId="1"/>
  </si>
  <si>
    <t>〇〇　〇〇</t>
    <phoneticPr fontId="1"/>
  </si>
  <si>
    <t>印</t>
    <rPh sb="0" eb="1">
      <t>イン</t>
    </rPh>
    <phoneticPr fontId="1"/>
  </si>
  <si>
    <r>
      <rPr>
        <sz val="16"/>
        <color theme="1"/>
        <rFont val="ＭＳ ゴシック"/>
        <family val="3"/>
        <charset val="128"/>
      </rPr>
      <t>■</t>
    </r>
    <r>
      <rPr>
        <sz val="11"/>
        <color theme="1"/>
        <rFont val="ＭＳ ゴシック"/>
        <family val="3"/>
        <charset val="128"/>
      </rPr>
      <t>　休日の取得予定を報告します。</t>
    </r>
    <rPh sb="2" eb="4">
      <t>キュウジツ</t>
    </rPh>
    <rPh sb="5" eb="7">
      <t>シュトク</t>
    </rPh>
    <rPh sb="7" eb="9">
      <t>ヨテイ</t>
    </rPh>
    <rPh sb="10" eb="12">
      <t>ホウコク</t>
    </rPh>
    <phoneticPr fontId="1"/>
  </si>
  <si>
    <t>様式３：休日取得計画書</t>
    <rPh sb="0" eb="2">
      <t>ヨウシキ</t>
    </rPh>
    <rPh sb="4" eb="6">
      <t>キュウジツ</t>
    </rPh>
    <rPh sb="6" eb="8">
      <t>シュトク</t>
    </rPh>
    <rPh sb="8" eb="11">
      <t>ケイカクショ</t>
    </rPh>
    <phoneticPr fontId="1"/>
  </si>
  <si>
    <t>様式５：休日取得実績報告書</t>
    <rPh sb="0" eb="2">
      <t>ヨウシキ</t>
    </rPh>
    <rPh sb="4" eb="6">
      <t>キュウジツ</t>
    </rPh>
    <rPh sb="6" eb="8">
      <t>シュトク</t>
    </rPh>
    <rPh sb="8" eb="10">
      <t>ジッセキ</t>
    </rPh>
    <rPh sb="10" eb="12">
      <t>ホウコク</t>
    </rPh>
    <rPh sb="12" eb="13">
      <t>ショ</t>
    </rPh>
    <phoneticPr fontId="1"/>
  </si>
  <si>
    <r>
      <rPr>
        <sz val="16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>　休日の取得状況を報告します。</t>
    </r>
    <rPh sb="2" eb="4">
      <t>キュウジツ</t>
    </rPh>
    <rPh sb="5" eb="7">
      <t>シュトク</t>
    </rPh>
    <rPh sb="7" eb="9">
      <t>ジョウキョウ</t>
    </rPh>
    <rPh sb="10" eb="12">
      <t>ホウコク</t>
    </rPh>
    <phoneticPr fontId="1"/>
  </si>
  <si>
    <r>
      <rPr>
        <sz val="16"/>
        <color theme="1"/>
        <rFont val="ＭＳ ゴシック"/>
        <family val="3"/>
        <charset val="128"/>
      </rPr>
      <t>■</t>
    </r>
    <r>
      <rPr>
        <sz val="11"/>
        <color theme="1"/>
        <rFont val="ＭＳ ゴシック"/>
        <family val="3"/>
        <charset val="128"/>
      </rPr>
      <t>　休日の取得状況を報告します。</t>
    </r>
    <rPh sb="2" eb="4">
      <t>キュウジツ</t>
    </rPh>
    <rPh sb="5" eb="7">
      <t>シュトク</t>
    </rPh>
    <rPh sb="7" eb="9">
      <t>ジョウキョウ</t>
    </rPh>
    <rPh sb="10" eb="12">
      <t>ホウコク</t>
    </rPh>
    <phoneticPr fontId="1"/>
  </si>
  <si>
    <t>様式４：休日取得実施書</t>
    <rPh sb="0" eb="2">
      <t>ヨウシキ</t>
    </rPh>
    <rPh sb="4" eb="6">
      <t>キュウジツ</t>
    </rPh>
    <rPh sb="6" eb="8">
      <t>シュトク</t>
    </rPh>
    <rPh sb="8" eb="10">
      <t>ジッシ</t>
    </rPh>
    <rPh sb="10" eb="11">
      <t>ショ</t>
    </rPh>
    <phoneticPr fontId="1"/>
  </si>
  <si>
    <t>様式３：休日取得計画書／様式４：休日取得実施書</t>
    <rPh sb="0" eb="2">
      <t>ヨウシキ</t>
    </rPh>
    <rPh sb="4" eb="6">
      <t>キュウジツ</t>
    </rPh>
    <rPh sb="6" eb="8">
      <t>シュトク</t>
    </rPh>
    <rPh sb="8" eb="11">
      <t>ケイカクショ</t>
    </rPh>
    <rPh sb="12" eb="14">
      <t>ヨウシキ</t>
    </rPh>
    <rPh sb="16" eb="18">
      <t>キュウジツ</t>
    </rPh>
    <rPh sb="18" eb="20">
      <t>シュトク</t>
    </rPh>
    <rPh sb="20" eb="22">
      <t>ジッシ</t>
    </rPh>
    <rPh sb="22" eb="23">
      <t>ショ</t>
    </rPh>
    <phoneticPr fontId="1"/>
  </si>
  <si>
    <t>！！様式３・４・５　最初に入力してください！！《自動反映》</t>
    <rPh sb="2" eb="4">
      <t>ヨウシキ</t>
    </rPh>
    <rPh sb="10" eb="12">
      <t>サイショ</t>
    </rPh>
    <rPh sb="13" eb="15">
      <t>ニュウリョク</t>
    </rPh>
    <rPh sb="24" eb="26">
      <t>ジドウ</t>
    </rPh>
    <rPh sb="26" eb="28">
      <t>ハンエイ</t>
    </rPh>
    <phoneticPr fontId="1"/>
  </si>
  <si>
    <t>8/22(土)の振替閉所</t>
    <rPh sb="8" eb="10">
      <t>フリカエ</t>
    </rPh>
    <rPh sb="10" eb="12">
      <t>ヘイショ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</si>
</sst>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g&quot;日&quot;"/>
    <numFmt numFmtId="178" formatCode="0.0%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top" textRotation="255"/>
    </xf>
    <xf numFmtId="0" fontId="10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7" fontId="8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7" fontId="8" fillId="3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8" fillId="0" borderId="0" xfId="1" applyFont="1" applyFill="1" applyBorder="1" applyAlignment="1">
      <alignment horizontal="center" vertical="top" textRotation="255"/>
    </xf>
    <xf numFmtId="38" fontId="8" fillId="0" borderId="0" xfId="1" applyFont="1" applyAlignment="1">
      <alignment vertical="center"/>
    </xf>
    <xf numFmtId="38" fontId="8" fillId="0" borderId="0" xfId="1" applyFont="1" applyFill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38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2" fillId="5" borderId="46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178" fontId="8" fillId="0" borderId="1" xfId="1" applyNumberFormat="1" applyFont="1" applyBorder="1" applyAlignment="1">
      <alignment horizontal="center" vertical="center" shrinkToFit="1"/>
    </xf>
    <xf numFmtId="178" fontId="8" fillId="0" borderId="13" xfId="1" applyNumberFormat="1" applyFont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textRotation="255" wrapText="1"/>
    </xf>
    <xf numFmtId="0" fontId="6" fillId="3" borderId="1" xfId="0" applyFont="1" applyFill="1" applyBorder="1" applyAlignment="1">
      <alignment horizontal="center" vertical="center" textRotation="255" wrapText="1"/>
    </xf>
    <xf numFmtId="0" fontId="6" fillId="3" borderId="1" xfId="0" applyFont="1" applyFill="1" applyBorder="1" applyAlignment="1">
      <alignment horizontal="center" vertical="center" textRotation="255"/>
    </xf>
    <xf numFmtId="0" fontId="8" fillId="3" borderId="10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textRotation="255"/>
    </xf>
    <xf numFmtId="38" fontId="8" fillId="3" borderId="10" xfId="1" applyFont="1" applyFill="1" applyBorder="1" applyAlignment="1">
      <alignment horizontal="center" vertical="center" textRotation="255" wrapText="1"/>
    </xf>
    <xf numFmtId="38" fontId="8" fillId="3" borderId="11" xfId="1" applyFont="1" applyFill="1" applyBorder="1" applyAlignment="1">
      <alignment horizontal="center" vertical="center" textRotation="255" wrapText="1"/>
    </xf>
    <xf numFmtId="38" fontId="8" fillId="3" borderId="1" xfId="1" applyFont="1" applyFill="1" applyBorder="1" applyAlignment="1">
      <alignment horizontal="center" vertical="center" textRotation="255" wrapText="1"/>
    </xf>
    <xf numFmtId="38" fontId="8" fillId="3" borderId="13" xfId="1" applyFont="1" applyFill="1" applyBorder="1" applyAlignment="1">
      <alignment horizontal="center" vertical="center" textRotation="255" wrapText="1"/>
    </xf>
    <xf numFmtId="0" fontId="6" fillId="3" borderId="9" xfId="0" applyFont="1" applyFill="1" applyBorder="1" applyAlignment="1">
      <alignment horizontal="center" vertical="center" textRotation="255" wrapText="1"/>
    </xf>
    <xf numFmtId="0" fontId="6" fillId="3" borderId="12" xfId="0" applyFont="1" applyFill="1" applyBorder="1" applyAlignment="1">
      <alignment horizontal="center" vertical="center" textRotation="255" wrapText="1"/>
    </xf>
    <xf numFmtId="0" fontId="6" fillId="3" borderId="12" xfId="0" applyFont="1" applyFill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10" fontId="8" fillId="0" borderId="15" xfId="2" applyNumberFormat="1" applyFont="1" applyBorder="1" applyAlignment="1">
      <alignment horizontal="center" vertical="center"/>
    </xf>
    <xf numFmtId="10" fontId="8" fillId="0" borderId="16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0" fontId="8" fillId="0" borderId="10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177" fontId="8" fillId="3" borderId="24" xfId="0" applyNumberFormat="1" applyFont="1" applyFill="1" applyBorder="1" applyAlignment="1">
      <alignment horizontal="center" vertical="center"/>
    </xf>
    <xf numFmtId="177" fontId="8" fillId="3" borderId="15" xfId="0" applyNumberFormat="1" applyFont="1" applyFill="1" applyBorder="1" applyAlignment="1">
      <alignment horizontal="center" vertical="center"/>
    </xf>
    <xf numFmtId="177" fontId="8" fillId="3" borderId="29" xfId="0" applyNumberFormat="1" applyFont="1" applyFill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left"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/>
    </xf>
    <xf numFmtId="0" fontId="8" fillId="0" borderId="4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textRotation="255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272143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373483" y="1554480"/>
          <a:ext cx="7904117" cy="4320540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21770</xdr:colOff>
      <xdr:row>18</xdr:row>
      <xdr:rowOff>43544</xdr:rowOff>
    </xdr:from>
    <xdr:to>
      <xdr:col>27</xdr:col>
      <xdr:colOff>239485</xdr:colOff>
      <xdr:row>19</xdr:row>
      <xdr:rowOff>87086</xdr:rowOff>
    </xdr:to>
    <xdr:sp macro="" textlink="">
      <xdr:nvSpPr>
        <xdr:cNvPr id="3" name="正方形/長方形 2"/>
        <xdr:cNvSpPr/>
      </xdr:nvSpPr>
      <xdr:spPr>
        <a:xfrm>
          <a:off x="5378630" y="4425044"/>
          <a:ext cx="2473235" cy="295002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対象外日とした場合には詳細を記載</a:t>
          </a:r>
        </a:p>
      </xdr:txBody>
    </xdr:sp>
    <xdr:clientData/>
  </xdr:twoCellAnchor>
  <xdr:twoCellAnchor>
    <xdr:from>
      <xdr:col>21</xdr:col>
      <xdr:colOff>32658</xdr:colOff>
      <xdr:row>17</xdr:row>
      <xdr:rowOff>119743</xdr:rowOff>
    </xdr:from>
    <xdr:to>
      <xdr:col>26</xdr:col>
      <xdr:colOff>0</xdr:colOff>
      <xdr:row>17</xdr:row>
      <xdr:rowOff>119743</xdr:rowOff>
    </xdr:to>
    <xdr:cxnSp macro="">
      <xdr:nvCxnSpPr>
        <xdr:cNvPr id="4" name="直線矢印コネクタ 3"/>
        <xdr:cNvCxnSpPr/>
      </xdr:nvCxnSpPr>
      <xdr:spPr>
        <a:xfrm>
          <a:off x="5953398" y="4249783"/>
          <a:ext cx="1377042" cy="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272143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385457" y="1545771"/>
          <a:ext cx="7935686" cy="4310743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21770</xdr:colOff>
      <xdr:row>18</xdr:row>
      <xdr:rowOff>43544</xdr:rowOff>
    </xdr:from>
    <xdr:to>
      <xdr:col>27</xdr:col>
      <xdr:colOff>239485</xdr:colOff>
      <xdr:row>19</xdr:row>
      <xdr:rowOff>87086</xdr:rowOff>
    </xdr:to>
    <xdr:sp macro="" textlink="">
      <xdr:nvSpPr>
        <xdr:cNvPr id="3" name="正方形/長方形 2"/>
        <xdr:cNvSpPr/>
      </xdr:nvSpPr>
      <xdr:spPr>
        <a:xfrm>
          <a:off x="5399313" y="4408715"/>
          <a:ext cx="2481943" cy="293914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対象外日とした場合には詳細を記載</a:t>
          </a:r>
        </a:p>
      </xdr:txBody>
    </xdr:sp>
    <xdr:clientData/>
  </xdr:twoCellAnchor>
  <xdr:twoCellAnchor>
    <xdr:from>
      <xdr:col>21</xdr:col>
      <xdr:colOff>32658</xdr:colOff>
      <xdr:row>17</xdr:row>
      <xdr:rowOff>119743</xdr:rowOff>
    </xdr:from>
    <xdr:to>
      <xdr:col>26</xdr:col>
      <xdr:colOff>0</xdr:colOff>
      <xdr:row>17</xdr:row>
      <xdr:rowOff>119743</xdr:rowOff>
    </xdr:to>
    <xdr:cxnSp macro="">
      <xdr:nvCxnSpPr>
        <xdr:cNvPr id="5" name="直線矢印コネクタ 4"/>
        <xdr:cNvCxnSpPr/>
      </xdr:nvCxnSpPr>
      <xdr:spPr>
        <a:xfrm>
          <a:off x="5976258" y="4234543"/>
          <a:ext cx="1382485" cy="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180110</xdr:colOff>
      <xdr:row>20</xdr:row>
      <xdr:rowOff>533400</xdr:rowOff>
    </xdr:from>
    <xdr:to>
      <xdr:col>42</xdr:col>
      <xdr:colOff>167245</xdr:colOff>
      <xdr:row>20</xdr:row>
      <xdr:rowOff>858983</xdr:rowOff>
    </xdr:to>
    <xdr:sp macro="" textlink="">
      <xdr:nvSpPr>
        <xdr:cNvPr id="6" name="正方形/長方形 5"/>
        <xdr:cNvSpPr/>
      </xdr:nvSpPr>
      <xdr:spPr>
        <a:xfrm>
          <a:off x="9047019" y="5396345"/>
          <a:ext cx="2758044" cy="325583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当初の計画と異なる場合は、理由を記載</a:t>
          </a:r>
        </a:p>
      </xdr:txBody>
    </xdr:sp>
    <xdr:clientData/>
  </xdr:twoCellAnchor>
  <xdr:twoCellAnchor>
    <xdr:from>
      <xdr:col>31</xdr:col>
      <xdr:colOff>0</xdr:colOff>
      <xdr:row>11</xdr:row>
      <xdr:rowOff>27710</xdr:rowOff>
    </xdr:from>
    <xdr:to>
      <xdr:col>32</xdr:col>
      <xdr:colOff>32658</xdr:colOff>
      <xdr:row>20</xdr:row>
      <xdr:rowOff>985653</xdr:rowOff>
    </xdr:to>
    <xdr:sp macro="" textlink="">
      <xdr:nvSpPr>
        <xdr:cNvPr id="7" name="正方形/長方形 6"/>
        <xdr:cNvSpPr/>
      </xdr:nvSpPr>
      <xdr:spPr>
        <a:xfrm>
          <a:off x="8589818" y="2646219"/>
          <a:ext cx="309749" cy="3202379"/>
        </a:xfrm>
        <a:prstGeom prst="rect">
          <a:avLst/>
        </a:prstGeom>
        <a:noFill/>
        <a:ln w="38100">
          <a:solidFill>
            <a:schemeClr val="accent5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263236</xdr:colOff>
      <xdr:row>11</xdr:row>
      <xdr:rowOff>41562</xdr:rowOff>
    </xdr:from>
    <xdr:to>
      <xdr:col>38</xdr:col>
      <xdr:colOff>18803</xdr:colOff>
      <xdr:row>21</xdr:row>
      <xdr:rowOff>1977</xdr:rowOff>
    </xdr:to>
    <xdr:sp macro="" textlink="">
      <xdr:nvSpPr>
        <xdr:cNvPr id="11" name="正方形/長方形 10"/>
        <xdr:cNvSpPr/>
      </xdr:nvSpPr>
      <xdr:spPr>
        <a:xfrm>
          <a:off x="10238509" y="2660071"/>
          <a:ext cx="309749" cy="3202379"/>
        </a:xfrm>
        <a:prstGeom prst="rect">
          <a:avLst/>
        </a:prstGeom>
        <a:noFill/>
        <a:ln w="38100">
          <a:solidFill>
            <a:schemeClr val="accent5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261258</xdr:colOff>
      <xdr:row>7</xdr:row>
      <xdr:rowOff>0</xdr:rowOff>
    </xdr:from>
    <xdr:to>
      <xdr:col>39</xdr:col>
      <xdr:colOff>272144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374572" y="1545771"/>
          <a:ext cx="7935686" cy="4310743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10885</xdr:rowOff>
    </xdr:from>
    <xdr:to>
      <xdr:col>40</xdr:col>
      <xdr:colOff>10886</xdr:colOff>
      <xdr:row>21</xdr:row>
      <xdr:rowOff>10885</xdr:rowOff>
    </xdr:to>
    <xdr:sp macro="" textlink="">
      <xdr:nvSpPr>
        <xdr:cNvPr id="2" name="正方形/長方形 1"/>
        <xdr:cNvSpPr/>
      </xdr:nvSpPr>
      <xdr:spPr>
        <a:xfrm>
          <a:off x="3396343" y="1556656"/>
          <a:ext cx="7935686" cy="4310743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40</xdr:col>
      <xdr:colOff>10886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383280" y="1554480"/>
          <a:ext cx="7905206" cy="4320540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40</xdr:col>
      <xdr:colOff>10886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383280" y="1554480"/>
          <a:ext cx="7905206" cy="4320540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261258</xdr:colOff>
      <xdr:row>7</xdr:row>
      <xdr:rowOff>0</xdr:rowOff>
    </xdr:from>
    <xdr:to>
      <xdr:col>39</xdr:col>
      <xdr:colOff>272144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374572" y="1545771"/>
          <a:ext cx="7935686" cy="4310743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32657</xdr:colOff>
      <xdr:row>7</xdr:row>
      <xdr:rowOff>21771</xdr:rowOff>
    </xdr:from>
    <xdr:to>
      <xdr:col>40</xdr:col>
      <xdr:colOff>43543</xdr:colOff>
      <xdr:row>21</xdr:row>
      <xdr:rowOff>21771</xdr:rowOff>
    </xdr:to>
    <xdr:sp macro="" textlink="">
      <xdr:nvSpPr>
        <xdr:cNvPr id="2" name="正方形/長方形 1"/>
        <xdr:cNvSpPr/>
      </xdr:nvSpPr>
      <xdr:spPr>
        <a:xfrm>
          <a:off x="3429000" y="1567542"/>
          <a:ext cx="7935686" cy="4310743"/>
        </a:xfrm>
        <a:prstGeom prst="rect">
          <a:avLst/>
        </a:prstGeom>
        <a:noFill/>
        <a:ln w="4127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8"/>
  <sheetViews>
    <sheetView zoomScale="85" zoomScaleNormal="85" workbookViewId="0">
      <selection activeCell="C24" sqref="C24"/>
    </sheetView>
  </sheetViews>
  <sheetFormatPr defaultRowHeight="18" x14ac:dyDescent="0.45"/>
  <cols>
    <col min="4" max="5" width="8.796875" style="1"/>
  </cols>
  <sheetData>
    <row r="4" spans="3:14" x14ac:dyDescent="0.45">
      <c r="C4" s="5"/>
      <c r="D4" s="4" t="s">
        <v>29</v>
      </c>
      <c r="E4" s="67" t="s">
        <v>30</v>
      </c>
      <c r="F4" s="67"/>
      <c r="G4" s="67"/>
      <c r="H4" s="67"/>
    </row>
    <row r="5" spans="3:14" ht="19.2" x14ac:dyDescent="0.45">
      <c r="C5" s="4"/>
      <c r="D5" s="4" t="s">
        <v>32</v>
      </c>
      <c r="E5" s="67" t="s">
        <v>33</v>
      </c>
      <c r="F5" s="67"/>
      <c r="G5" s="67"/>
      <c r="H5" s="67"/>
      <c r="N5" s="3"/>
    </row>
    <row r="6" spans="3:14" x14ac:dyDescent="0.45">
      <c r="D6" s="5" t="s">
        <v>34</v>
      </c>
      <c r="E6" s="67" t="s">
        <v>35</v>
      </c>
      <c r="F6" s="67"/>
      <c r="G6" s="67"/>
      <c r="H6" s="67"/>
    </row>
    <row r="7" spans="3:14" x14ac:dyDescent="0.45">
      <c r="D7" s="4" t="s">
        <v>107</v>
      </c>
      <c r="E7" s="67" t="s">
        <v>37</v>
      </c>
      <c r="F7" s="67"/>
      <c r="G7" s="67"/>
      <c r="H7" s="67"/>
    </row>
    <row r="8" spans="3:14" x14ac:dyDescent="0.45">
      <c r="D8" s="2" t="s">
        <v>39</v>
      </c>
      <c r="E8" s="1" t="s">
        <v>26</v>
      </c>
    </row>
  </sheetData>
  <sheetProtection algorithmName="SHA-512" hashValue="R8gisTyOzufOf7wpu2BMlFdxApvOhVT0VTX1xNHTa2cOxr79CA7Uemy88QkvbGRVQ3a7n3HHbNgNkNtzhKYD1A==" saltValue="zU7Bf6NMwBDhYTfvMpim+A==" spinCount="100000" sheet="1" formatCells="0" formatColumns="0" formatRows="0" insertColumns="0" insertRows="0" insertHyperlinks="0" deleteColumns="0" deleteRows="0" sort="0" autoFilter="0" pivotTables="0"/>
  <mergeCells count="4">
    <mergeCell ref="E4:H4"/>
    <mergeCell ref="E6:H6"/>
    <mergeCell ref="E5:H5"/>
    <mergeCell ref="E7:H7"/>
  </mergeCells>
  <phoneticPr fontId="1"/>
  <conditionalFormatting sqref="R11">
    <cfRule type="cellIs" dxfId="0" priority="1" operator="equal">
      <formula>"土"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70" zoomScaleNormal="85" zoomScaleSheetLayoutView="70" workbookViewId="0">
      <selection activeCell="AJ27" sqref="AJ27:AM27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22" t="s">
        <v>128</v>
      </c>
    </row>
    <row r="2" spans="1:48" s="6" customFormat="1" ht="7.2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7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90</v>
      </c>
      <c r="G8" s="98"/>
      <c r="H8" s="98"/>
      <c r="I8" s="98"/>
      <c r="J8" s="98"/>
      <c r="K8" s="98"/>
      <c r="L8" s="98"/>
      <c r="M8" s="104" t="s">
        <v>91</v>
      </c>
      <c r="N8" s="104"/>
      <c r="O8" s="104"/>
      <c r="P8" s="104"/>
      <c r="Q8" s="104"/>
      <c r="R8" s="104"/>
      <c r="S8" s="104"/>
      <c r="T8" s="104" t="s">
        <v>92</v>
      </c>
      <c r="U8" s="104"/>
      <c r="V8" s="104"/>
      <c r="W8" s="104"/>
      <c r="X8" s="104"/>
      <c r="Y8" s="104"/>
      <c r="Z8" s="104"/>
      <c r="AA8" s="104" t="s">
        <v>93</v>
      </c>
      <c r="AB8" s="104"/>
      <c r="AC8" s="104"/>
      <c r="AD8" s="104"/>
      <c r="AE8" s="104"/>
      <c r="AF8" s="104"/>
      <c r="AG8" s="104"/>
      <c r="AH8" s="104" t="s">
        <v>94</v>
      </c>
      <c r="AI8" s="104"/>
      <c r="AJ8" s="104"/>
      <c r="AK8" s="104"/>
      <c r="AL8" s="104"/>
      <c r="AM8" s="104"/>
      <c r="AN8" s="104"/>
      <c r="AO8" s="98" t="s">
        <v>95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4">
        <v>8</v>
      </c>
      <c r="G9" s="24">
        <v>8</v>
      </c>
      <c r="H9" s="24">
        <v>8</v>
      </c>
      <c r="I9" s="24">
        <v>8</v>
      </c>
      <c r="J9" s="24">
        <v>8</v>
      </c>
      <c r="K9" s="24">
        <v>8</v>
      </c>
      <c r="L9" s="24">
        <v>8</v>
      </c>
      <c r="M9" s="24">
        <v>8</v>
      </c>
      <c r="N9" s="24">
        <v>8</v>
      </c>
      <c r="O9" s="24">
        <v>8</v>
      </c>
      <c r="P9" s="24">
        <v>8</v>
      </c>
      <c r="Q9" s="24">
        <v>8</v>
      </c>
      <c r="R9" s="24">
        <v>8</v>
      </c>
      <c r="S9" s="24">
        <v>8</v>
      </c>
      <c r="T9" s="24">
        <v>8</v>
      </c>
      <c r="U9" s="24">
        <v>8</v>
      </c>
      <c r="V9" s="24">
        <v>8</v>
      </c>
      <c r="W9" s="24">
        <v>8</v>
      </c>
      <c r="X9" s="24">
        <v>8</v>
      </c>
      <c r="Y9" s="24">
        <v>8</v>
      </c>
      <c r="Z9" s="24">
        <v>8</v>
      </c>
      <c r="AA9" s="24">
        <v>8</v>
      </c>
      <c r="AB9" s="24">
        <v>8</v>
      </c>
      <c r="AC9" s="24">
        <v>8</v>
      </c>
      <c r="AD9" s="24">
        <v>8</v>
      </c>
      <c r="AE9" s="24">
        <v>8</v>
      </c>
      <c r="AF9" s="24">
        <v>8</v>
      </c>
      <c r="AG9" s="24">
        <v>8</v>
      </c>
      <c r="AH9" s="24">
        <v>8</v>
      </c>
      <c r="AI9" s="24">
        <v>9</v>
      </c>
      <c r="AJ9" s="24">
        <v>9</v>
      </c>
      <c r="AK9" s="24">
        <v>9</v>
      </c>
      <c r="AL9" s="24">
        <v>9</v>
      </c>
      <c r="AM9" s="24">
        <v>9</v>
      </c>
      <c r="AN9" s="24">
        <v>9</v>
      </c>
      <c r="AO9" s="24">
        <v>9</v>
      </c>
      <c r="AP9" s="24">
        <v>9</v>
      </c>
      <c r="AQ9" s="24">
        <v>9</v>
      </c>
      <c r="AR9" s="24">
        <v>9</v>
      </c>
      <c r="AS9" s="24">
        <v>9</v>
      </c>
      <c r="AT9" s="24">
        <v>9</v>
      </c>
      <c r="AU9" s="24">
        <v>9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24">
        <v>3</v>
      </c>
      <c r="G10" s="24">
        <v>4</v>
      </c>
      <c r="H10" s="24">
        <v>5</v>
      </c>
      <c r="I10" s="24">
        <v>6</v>
      </c>
      <c r="J10" s="24">
        <v>7</v>
      </c>
      <c r="K10" s="24">
        <v>8</v>
      </c>
      <c r="L10" s="24">
        <v>9</v>
      </c>
      <c r="M10" s="24">
        <v>10</v>
      </c>
      <c r="N10" s="24">
        <v>11</v>
      </c>
      <c r="O10" s="24">
        <v>12</v>
      </c>
      <c r="P10" s="24">
        <v>13</v>
      </c>
      <c r="Q10" s="24">
        <v>14</v>
      </c>
      <c r="R10" s="24">
        <v>15</v>
      </c>
      <c r="S10" s="24">
        <v>16</v>
      </c>
      <c r="T10" s="24">
        <v>17</v>
      </c>
      <c r="U10" s="24">
        <v>18</v>
      </c>
      <c r="V10" s="24">
        <v>19</v>
      </c>
      <c r="W10" s="24">
        <v>20</v>
      </c>
      <c r="X10" s="24">
        <v>21</v>
      </c>
      <c r="Y10" s="24">
        <v>22</v>
      </c>
      <c r="Z10" s="24">
        <v>23</v>
      </c>
      <c r="AA10" s="24">
        <v>24</v>
      </c>
      <c r="AB10" s="24">
        <v>25</v>
      </c>
      <c r="AC10" s="24">
        <v>26</v>
      </c>
      <c r="AD10" s="24">
        <v>27</v>
      </c>
      <c r="AE10" s="24">
        <v>28</v>
      </c>
      <c r="AF10" s="24">
        <v>29</v>
      </c>
      <c r="AG10" s="24">
        <v>30</v>
      </c>
      <c r="AH10" s="24">
        <v>31</v>
      </c>
      <c r="AI10" s="24">
        <v>1</v>
      </c>
      <c r="AJ10" s="24">
        <v>2</v>
      </c>
      <c r="AK10" s="24">
        <v>3</v>
      </c>
      <c r="AL10" s="24">
        <v>4</v>
      </c>
      <c r="AM10" s="24">
        <v>5</v>
      </c>
      <c r="AN10" s="24">
        <v>6</v>
      </c>
      <c r="AO10" s="24">
        <v>7</v>
      </c>
      <c r="AP10" s="24">
        <v>8</v>
      </c>
      <c r="AQ10" s="24">
        <v>9</v>
      </c>
      <c r="AR10" s="24">
        <v>10</v>
      </c>
      <c r="AS10" s="24">
        <v>11</v>
      </c>
      <c r="AT10" s="24">
        <v>12</v>
      </c>
      <c r="AU10" s="24">
        <v>13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7" t="s">
        <v>44</v>
      </c>
      <c r="L11" s="17" t="s">
        <v>46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7" t="s">
        <v>44</v>
      </c>
      <c r="S11" s="17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7" t="s">
        <v>44</v>
      </c>
      <c r="Z11" s="17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7" t="s">
        <v>44</v>
      </c>
      <c r="AG11" s="17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7" t="s">
        <v>44</v>
      </c>
      <c r="AN11" s="17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7" t="s">
        <v>44</v>
      </c>
      <c r="AU11" s="17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24" t="s">
        <v>24</v>
      </c>
      <c r="G12" s="24" t="s">
        <v>24</v>
      </c>
      <c r="H12" s="24" t="s">
        <v>24</v>
      </c>
      <c r="I12" s="24" t="s">
        <v>24</v>
      </c>
      <c r="J12" s="24" t="s">
        <v>24</v>
      </c>
      <c r="K12" s="24" t="s">
        <v>25</v>
      </c>
      <c r="L12" s="24" t="s">
        <v>25</v>
      </c>
      <c r="M12" s="24" t="s">
        <v>24</v>
      </c>
      <c r="N12" s="24" t="s">
        <v>24</v>
      </c>
      <c r="O12" s="24" t="s">
        <v>39</v>
      </c>
      <c r="P12" s="24" t="s">
        <v>39</v>
      </c>
      <c r="Q12" s="24" t="s">
        <v>39</v>
      </c>
      <c r="R12" s="24" t="s">
        <v>39</v>
      </c>
      <c r="S12" s="24" t="s">
        <v>39</v>
      </c>
      <c r="T12" s="24" t="s">
        <v>24</v>
      </c>
      <c r="U12" s="24" t="s">
        <v>24</v>
      </c>
      <c r="V12" s="24" t="s">
        <v>24</v>
      </c>
      <c r="W12" s="24" t="s">
        <v>24</v>
      </c>
      <c r="X12" s="24" t="s">
        <v>24</v>
      </c>
      <c r="Y12" s="24" t="s">
        <v>25</v>
      </c>
      <c r="Z12" s="24" t="s">
        <v>25</v>
      </c>
      <c r="AA12" s="24" t="s">
        <v>24</v>
      </c>
      <c r="AB12" s="24" t="s">
        <v>24</v>
      </c>
      <c r="AC12" s="24" t="s">
        <v>24</v>
      </c>
      <c r="AD12" s="24" t="s">
        <v>24</v>
      </c>
      <c r="AE12" s="24" t="s">
        <v>24</v>
      </c>
      <c r="AF12" s="24" t="s">
        <v>25</v>
      </c>
      <c r="AG12" s="24" t="s">
        <v>25</v>
      </c>
      <c r="AH12" s="24" t="s">
        <v>24</v>
      </c>
      <c r="AI12" s="24" t="s">
        <v>24</v>
      </c>
      <c r="AJ12" s="24" t="s">
        <v>24</v>
      </c>
      <c r="AK12" s="24" t="s">
        <v>24</v>
      </c>
      <c r="AL12" s="24" t="s">
        <v>24</v>
      </c>
      <c r="AM12" s="24" t="s">
        <v>25</v>
      </c>
      <c r="AN12" s="24" t="s">
        <v>25</v>
      </c>
      <c r="AO12" s="24" t="s">
        <v>24</v>
      </c>
      <c r="AP12" s="24" t="s">
        <v>24</v>
      </c>
      <c r="AQ12" s="24" t="s">
        <v>24</v>
      </c>
      <c r="AR12" s="24" t="s">
        <v>24</v>
      </c>
      <c r="AS12" s="24" t="s">
        <v>24</v>
      </c>
      <c r="AT12" s="24" t="s">
        <v>25</v>
      </c>
      <c r="AU12" s="24" t="s">
        <v>25</v>
      </c>
    </row>
    <row r="13" spans="1:48" ht="19.95" customHeight="1" x14ac:dyDescent="0.45">
      <c r="A13" s="98" t="s">
        <v>18</v>
      </c>
      <c r="B13" s="98"/>
      <c r="C13" s="98"/>
      <c r="D13" s="98"/>
      <c r="E13" s="98"/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24" t="s">
        <v>25</v>
      </c>
      <c r="L13" s="24" t="s">
        <v>25</v>
      </c>
      <c r="M13" s="24" t="s">
        <v>24</v>
      </c>
      <c r="N13" s="24" t="s">
        <v>24</v>
      </c>
      <c r="O13" s="24" t="s">
        <v>39</v>
      </c>
      <c r="P13" s="24" t="s">
        <v>39</v>
      </c>
      <c r="Q13" s="24" t="s">
        <v>39</v>
      </c>
      <c r="R13" s="24" t="s">
        <v>39</v>
      </c>
      <c r="S13" s="24" t="s">
        <v>39</v>
      </c>
      <c r="T13" s="24" t="s">
        <v>24</v>
      </c>
      <c r="U13" s="24" t="s">
        <v>24</v>
      </c>
      <c r="V13" s="24" t="s">
        <v>24</v>
      </c>
      <c r="W13" s="24" t="s">
        <v>24</v>
      </c>
      <c r="X13" s="24" t="s">
        <v>24</v>
      </c>
      <c r="Y13" s="24" t="s">
        <v>25</v>
      </c>
      <c r="Z13" s="24" t="s">
        <v>25</v>
      </c>
      <c r="AA13" s="24" t="s">
        <v>24</v>
      </c>
      <c r="AB13" s="24" t="s">
        <v>24</v>
      </c>
      <c r="AC13" s="24" t="s">
        <v>24</v>
      </c>
      <c r="AD13" s="24" t="s">
        <v>24</v>
      </c>
      <c r="AE13" s="24" t="s">
        <v>24</v>
      </c>
      <c r="AF13" s="24" t="s">
        <v>25</v>
      </c>
      <c r="AG13" s="24" t="s">
        <v>25</v>
      </c>
      <c r="AH13" s="24" t="s">
        <v>24</v>
      </c>
      <c r="AI13" s="24" t="s">
        <v>24</v>
      </c>
      <c r="AJ13" s="24" t="s">
        <v>24</v>
      </c>
      <c r="AK13" s="24" t="s">
        <v>24</v>
      </c>
      <c r="AL13" s="24" t="s">
        <v>24</v>
      </c>
      <c r="AM13" s="24" t="s">
        <v>25</v>
      </c>
      <c r="AN13" s="24" t="s">
        <v>25</v>
      </c>
      <c r="AO13" s="24" t="s">
        <v>24</v>
      </c>
      <c r="AP13" s="24" t="s">
        <v>24</v>
      </c>
      <c r="AQ13" s="24" t="s">
        <v>24</v>
      </c>
      <c r="AR13" s="24" t="s">
        <v>24</v>
      </c>
      <c r="AS13" s="24" t="s">
        <v>24</v>
      </c>
      <c r="AT13" s="24" t="s">
        <v>25</v>
      </c>
      <c r="AU13" s="24" t="s">
        <v>25</v>
      </c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20</v>
      </c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119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17</v>
      </c>
      <c r="G28" s="114"/>
      <c r="H28" s="114">
        <f>COUNTIF($M12:$AN12,H$27)</f>
        <v>0</v>
      </c>
      <c r="I28" s="114"/>
      <c r="J28" s="114">
        <f>COUNTIF($M12:$AN12,J$27)</f>
        <v>6</v>
      </c>
      <c r="K28" s="114"/>
      <c r="L28" s="114">
        <f>COUNTIF($M12:$AN12,L$27)</f>
        <v>0</v>
      </c>
      <c r="M28" s="114"/>
      <c r="N28" s="114">
        <f>COUNTIF($M12:$AN12,N$27)</f>
        <v>5</v>
      </c>
      <c r="O28" s="174"/>
      <c r="P28" s="117">
        <f>SUM(F28:M28)</f>
        <v>23</v>
      </c>
      <c r="Q28" s="114"/>
      <c r="R28" s="92">
        <f>J28+L28</f>
        <v>6</v>
      </c>
      <c r="S28" s="92"/>
      <c r="T28" s="118">
        <f>R28/P28</f>
        <v>0.2608695652173913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17</v>
      </c>
      <c r="G29" s="116"/>
      <c r="H29" s="116">
        <f>COUNTIF($M13:$AN13,H$27)</f>
        <v>0</v>
      </c>
      <c r="I29" s="116"/>
      <c r="J29" s="116">
        <f>COUNTIF($M13:$AN13,J$27)</f>
        <v>6</v>
      </c>
      <c r="K29" s="116"/>
      <c r="L29" s="116">
        <f>COUNTIF($M13:$AN13,L$27)</f>
        <v>0</v>
      </c>
      <c r="M29" s="116"/>
      <c r="N29" s="116">
        <f>COUNTIF($M13:$AN13,N$27)</f>
        <v>5</v>
      </c>
      <c r="O29" s="173"/>
      <c r="P29" s="115">
        <f>SUM(F29:M29)</f>
        <v>23</v>
      </c>
      <c r="Q29" s="116"/>
      <c r="R29" s="89">
        <f>J29+L29</f>
        <v>6</v>
      </c>
      <c r="S29" s="89"/>
      <c r="T29" s="108">
        <f>R29/P29</f>
        <v>0.2608695652173913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A3:C3"/>
    <mergeCell ref="D3:Q3"/>
    <mergeCell ref="A4:C4"/>
    <mergeCell ref="D4:Q4"/>
    <mergeCell ref="Y4:AB4"/>
    <mergeCell ref="AD4:AG4"/>
    <mergeCell ref="AI4:AS5"/>
    <mergeCell ref="AJ23:AT24"/>
    <mergeCell ref="AJ25:AT26"/>
    <mergeCell ref="A6:C6"/>
    <mergeCell ref="D6:Q6"/>
    <mergeCell ref="A8:E8"/>
    <mergeCell ref="F8:L8"/>
    <mergeCell ref="M8:S8"/>
    <mergeCell ref="T8:Z8"/>
    <mergeCell ref="AH4:AH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S14:AS21"/>
    <mergeCell ref="AT14:AT21"/>
    <mergeCell ref="AU14:AU21"/>
    <mergeCell ref="X23:AC23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X25:AG25"/>
    <mergeCell ref="P24:Q27"/>
    <mergeCell ref="R24:S27"/>
    <mergeCell ref="T24:U27"/>
    <mergeCell ref="X24:AG24"/>
    <mergeCell ref="X26:AG26"/>
    <mergeCell ref="AJ27:AM27"/>
    <mergeCell ref="AN27:AT27"/>
    <mergeCell ref="N28:O28"/>
    <mergeCell ref="B27:E27"/>
    <mergeCell ref="F27:G27"/>
    <mergeCell ref="H27:I27"/>
    <mergeCell ref="J27:K27"/>
    <mergeCell ref="L27:M27"/>
    <mergeCell ref="N27:O27"/>
    <mergeCell ref="X27:AG27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X28:AG28"/>
    <mergeCell ref="AJ28:AM29"/>
    <mergeCell ref="R29:S29"/>
    <mergeCell ref="T29:U29"/>
    <mergeCell ref="X29:AG29"/>
    <mergeCell ref="B28:E28"/>
    <mergeCell ref="F28:G28"/>
    <mergeCell ref="H28:I28"/>
    <mergeCell ref="J28:K28"/>
    <mergeCell ref="L28:M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F12:AU13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70" zoomScaleNormal="85" zoomScaleSheetLayoutView="70" workbookViewId="0">
      <selection activeCell="AJ27" sqref="AJ27:AM27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22" t="s">
        <v>128</v>
      </c>
    </row>
    <row r="2" spans="1:48" s="6" customFormat="1" ht="7.2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7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94</v>
      </c>
      <c r="G8" s="98"/>
      <c r="H8" s="98"/>
      <c r="I8" s="98"/>
      <c r="J8" s="98"/>
      <c r="K8" s="98"/>
      <c r="L8" s="98"/>
      <c r="M8" s="104" t="s">
        <v>95</v>
      </c>
      <c r="N8" s="104"/>
      <c r="O8" s="104"/>
      <c r="P8" s="104"/>
      <c r="Q8" s="104"/>
      <c r="R8" s="104"/>
      <c r="S8" s="104"/>
      <c r="T8" s="104" t="s">
        <v>96</v>
      </c>
      <c r="U8" s="104"/>
      <c r="V8" s="104"/>
      <c r="W8" s="104"/>
      <c r="X8" s="104"/>
      <c r="Y8" s="104"/>
      <c r="Z8" s="104"/>
      <c r="AA8" s="104" t="s">
        <v>97</v>
      </c>
      <c r="AB8" s="104"/>
      <c r="AC8" s="104"/>
      <c r="AD8" s="104"/>
      <c r="AE8" s="104"/>
      <c r="AF8" s="104"/>
      <c r="AG8" s="104"/>
      <c r="AH8" s="104" t="s">
        <v>98</v>
      </c>
      <c r="AI8" s="104"/>
      <c r="AJ8" s="104"/>
      <c r="AK8" s="104"/>
      <c r="AL8" s="104"/>
      <c r="AM8" s="104"/>
      <c r="AN8" s="104"/>
      <c r="AO8" s="98" t="s">
        <v>99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4">
        <v>8</v>
      </c>
      <c r="G9" s="24">
        <v>9</v>
      </c>
      <c r="H9" s="24">
        <v>9</v>
      </c>
      <c r="I9" s="24">
        <v>9</v>
      </c>
      <c r="J9" s="24">
        <v>9</v>
      </c>
      <c r="K9" s="24">
        <v>9</v>
      </c>
      <c r="L9" s="24">
        <v>9</v>
      </c>
      <c r="M9" s="24">
        <v>9</v>
      </c>
      <c r="N9" s="24">
        <v>9</v>
      </c>
      <c r="O9" s="24">
        <v>9</v>
      </c>
      <c r="P9" s="24">
        <v>9</v>
      </c>
      <c r="Q9" s="24">
        <v>9</v>
      </c>
      <c r="R9" s="24">
        <v>9</v>
      </c>
      <c r="S9" s="24">
        <v>9</v>
      </c>
      <c r="T9" s="24">
        <v>9</v>
      </c>
      <c r="U9" s="24">
        <v>9</v>
      </c>
      <c r="V9" s="24">
        <v>9</v>
      </c>
      <c r="W9" s="24">
        <v>9</v>
      </c>
      <c r="X9" s="24">
        <v>9</v>
      </c>
      <c r="Y9" s="24">
        <v>9</v>
      </c>
      <c r="Z9" s="24">
        <v>9</v>
      </c>
      <c r="AA9" s="24">
        <v>9</v>
      </c>
      <c r="AB9" s="24">
        <v>9</v>
      </c>
      <c r="AC9" s="24">
        <v>9</v>
      </c>
      <c r="AD9" s="24">
        <v>9</v>
      </c>
      <c r="AE9" s="24">
        <v>9</v>
      </c>
      <c r="AF9" s="24">
        <v>9</v>
      </c>
      <c r="AG9" s="24">
        <v>9</v>
      </c>
      <c r="AH9" s="24">
        <v>9</v>
      </c>
      <c r="AI9" s="24">
        <v>9</v>
      </c>
      <c r="AJ9" s="24">
        <v>9</v>
      </c>
      <c r="AK9" s="24">
        <v>10</v>
      </c>
      <c r="AL9" s="24">
        <v>10</v>
      </c>
      <c r="AM9" s="24">
        <v>10</v>
      </c>
      <c r="AN9" s="24">
        <v>10</v>
      </c>
      <c r="AO9" s="24"/>
      <c r="AP9" s="24"/>
      <c r="AQ9" s="24"/>
      <c r="AR9" s="24"/>
      <c r="AS9" s="24"/>
      <c r="AT9" s="24"/>
      <c r="AU9" s="24"/>
    </row>
    <row r="10" spans="1:48" ht="19.95" customHeight="1" x14ac:dyDescent="0.45">
      <c r="A10" s="98" t="s">
        <v>15</v>
      </c>
      <c r="B10" s="98"/>
      <c r="C10" s="98"/>
      <c r="D10" s="98"/>
      <c r="E10" s="98"/>
      <c r="F10" s="24">
        <v>31</v>
      </c>
      <c r="G10" s="24">
        <v>1</v>
      </c>
      <c r="H10" s="24">
        <v>2</v>
      </c>
      <c r="I10" s="24">
        <v>3</v>
      </c>
      <c r="J10" s="24">
        <v>4</v>
      </c>
      <c r="K10" s="24">
        <v>5</v>
      </c>
      <c r="L10" s="24">
        <v>6</v>
      </c>
      <c r="M10" s="24">
        <v>7</v>
      </c>
      <c r="N10" s="24">
        <v>8</v>
      </c>
      <c r="O10" s="24">
        <v>9</v>
      </c>
      <c r="P10" s="24">
        <v>10</v>
      </c>
      <c r="Q10" s="24">
        <v>11</v>
      </c>
      <c r="R10" s="24">
        <v>12</v>
      </c>
      <c r="S10" s="24">
        <v>13</v>
      </c>
      <c r="T10" s="24">
        <v>14</v>
      </c>
      <c r="U10" s="24">
        <v>15</v>
      </c>
      <c r="V10" s="24">
        <v>16</v>
      </c>
      <c r="W10" s="24">
        <v>17</v>
      </c>
      <c r="X10" s="24">
        <v>18</v>
      </c>
      <c r="Y10" s="24">
        <v>19</v>
      </c>
      <c r="Z10" s="24">
        <v>20</v>
      </c>
      <c r="AA10" s="24">
        <v>21</v>
      </c>
      <c r="AB10" s="24">
        <v>22</v>
      </c>
      <c r="AC10" s="24">
        <v>23</v>
      </c>
      <c r="AD10" s="24">
        <v>24</v>
      </c>
      <c r="AE10" s="24">
        <v>25</v>
      </c>
      <c r="AF10" s="24">
        <v>26</v>
      </c>
      <c r="AG10" s="24">
        <v>27</v>
      </c>
      <c r="AH10" s="24">
        <v>28</v>
      </c>
      <c r="AI10" s="24">
        <v>29</v>
      </c>
      <c r="AJ10" s="24">
        <v>30</v>
      </c>
      <c r="AK10" s="24">
        <v>1</v>
      </c>
      <c r="AL10" s="24">
        <v>2</v>
      </c>
      <c r="AM10" s="24">
        <v>3</v>
      </c>
      <c r="AN10" s="24">
        <v>4</v>
      </c>
      <c r="AO10" s="24"/>
      <c r="AP10" s="24"/>
      <c r="AQ10" s="24"/>
      <c r="AR10" s="24"/>
      <c r="AS10" s="24"/>
      <c r="AT10" s="24"/>
      <c r="AU10" s="24"/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7" t="s">
        <v>44</v>
      </c>
      <c r="L11" s="17" t="s">
        <v>46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7" t="s">
        <v>44</v>
      </c>
      <c r="S11" s="17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7" t="s">
        <v>44</v>
      </c>
      <c r="Z11" s="17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7" t="s">
        <v>44</v>
      </c>
      <c r="AG11" s="17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7" t="s">
        <v>44</v>
      </c>
      <c r="AN11" s="17" t="s">
        <v>46</v>
      </c>
      <c r="AO11" s="24"/>
      <c r="AP11" s="24"/>
      <c r="AQ11" s="24"/>
      <c r="AR11" s="24"/>
      <c r="AS11" s="24"/>
      <c r="AT11" s="24"/>
      <c r="AU11" s="24"/>
    </row>
    <row r="12" spans="1:48" ht="19.95" customHeight="1" x14ac:dyDescent="0.45">
      <c r="A12" s="98" t="s">
        <v>17</v>
      </c>
      <c r="B12" s="98"/>
      <c r="C12" s="98"/>
      <c r="D12" s="98"/>
      <c r="E12" s="98"/>
      <c r="F12" s="24" t="s">
        <v>24</v>
      </c>
      <c r="G12" s="24" t="s">
        <v>24</v>
      </c>
      <c r="H12" s="24" t="s">
        <v>24</v>
      </c>
      <c r="I12" s="24" t="s">
        <v>24</v>
      </c>
      <c r="J12" s="24" t="s">
        <v>24</v>
      </c>
      <c r="K12" s="24" t="s">
        <v>25</v>
      </c>
      <c r="L12" s="24" t="s">
        <v>25</v>
      </c>
      <c r="M12" s="24" t="s">
        <v>24</v>
      </c>
      <c r="N12" s="24" t="s">
        <v>24</v>
      </c>
      <c r="O12" s="24" t="s">
        <v>24</v>
      </c>
      <c r="P12" s="24" t="s">
        <v>24</v>
      </c>
      <c r="Q12" s="24" t="s">
        <v>24</v>
      </c>
      <c r="R12" s="24" t="s">
        <v>25</v>
      </c>
      <c r="S12" s="24" t="s">
        <v>25</v>
      </c>
      <c r="T12" s="24" t="s">
        <v>24</v>
      </c>
      <c r="U12" s="24" t="s">
        <v>24</v>
      </c>
      <c r="V12" s="24" t="s">
        <v>24</v>
      </c>
      <c r="W12" s="24" t="s">
        <v>24</v>
      </c>
      <c r="X12" s="24" t="s">
        <v>24</v>
      </c>
      <c r="Y12" s="24" t="s">
        <v>25</v>
      </c>
      <c r="Z12" s="24" t="s">
        <v>25</v>
      </c>
      <c r="AA12" s="24" t="s">
        <v>39</v>
      </c>
      <c r="AB12" s="24" t="s">
        <v>39</v>
      </c>
      <c r="AC12" s="24" t="s">
        <v>24</v>
      </c>
      <c r="AD12" s="24" t="s">
        <v>24</v>
      </c>
      <c r="AE12" s="24" t="s">
        <v>24</v>
      </c>
      <c r="AF12" s="24" t="s">
        <v>25</v>
      </c>
      <c r="AG12" s="24" t="s">
        <v>25</v>
      </c>
      <c r="AH12" s="24" t="s">
        <v>24</v>
      </c>
      <c r="AI12" s="24" t="s">
        <v>24</v>
      </c>
      <c r="AJ12" s="24" t="s">
        <v>24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8" ht="19.95" customHeight="1" x14ac:dyDescent="0.45">
      <c r="A13" s="98" t="s">
        <v>18</v>
      </c>
      <c r="B13" s="98"/>
      <c r="C13" s="98"/>
      <c r="D13" s="98"/>
      <c r="E13" s="98"/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24" t="s">
        <v>25</v>
      </c>
      <c r="L13" s="24" t="s">
        <v>25</v>
      </c>
      <c r="M13" s="24" t="s">
        <v>24</v>
      </c>
      <c r="N13" s="24" t="s">
        <v>24</v>
      </c>
      <c r="O13" s="24" t="s">
        <v>24</v>
      </c>
      <c r="P13" s="24" t="s">
        <v>24</v>
      </c>
      <c r="Q13" s="24" t="s">
        <v>24</v>
      </c>
      <c r="R13" s="24" t="s">
        <v>25</v>
      </c>
      <c r="S13" s="24" t="s">
        <v>25</v>
      </c>
      <c r="T13" s="24" t="s">
        <v>24</v>
      </c>
      <c r="U13" s="24" t="s">
        <v>24</v>
      </c>
      <c r="V13" s="24" t="s">
        <v>24</v>
      </c>
      <c r="W13" s="24" t="s">
        <v>24</v>
      </c>
      <c r="X13" s="24" t="s">
        <v>24</v>
      </c>
      <c r="Y13" s="24" t="s">
        <v>25</v>
      </c>
      <c r="Z13" s="24" t="s">
        <v>25</v>
      </c>
      <c r="AA13" s="24" t="s">
        <v>39</v>
      </c>
      <c r="AB13" s="24" t="s">
        <v>39</v>
      </c>
      <c r="AC13" s="24" t="s">
        <v>24</v>
      </c>
      <c r="AD13" s="24" t="s">
        <v>24</v>
      </c>
      <c r="AE13" s="24" t="s">
        <v>24</v>
      </c>
      <c r="AF13" s="24" t="s">
        <v>25</v>
      </c>
      <c r="AG13" s="24" t="s">
        <v>25</v>
      </c>
      <c r="AH13" s="24" t="s">
        <v>24</v>
      </c>
      <c r="AI13" s="24" t="s">
        <v>24</v>
      </c>
      <c r="AJ13" s="24" t="s">
        <v>24</v>
      </c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20</v>
      </c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119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16</v>
      </c>
      <c r="G28" s="114"/>
      <c r="H28" s="114">
        <f>COUNTIF($M12:$AN12,H$27)</f>
        <v>0</v>
      </c>
      <c r="I28" s="114"/>
      <c r="J28" s="114">
        <f>COUNTIF($M12:$AN12,J$27)</f>
        <v>6</v>
      </c>
      <c r="K28" s="114"/>
      <c r="L28" s="114">
        <f>COUNTIF($M12:$AN12,L$27)</f>
        <v>0</v>
      </c>
      <c r="M28" s="114"/>
      <c r="N28" s="114">
        <f>COUNTIF($M12:$AN12,N$27)</f>
        <v>2</v>
      </c>
      <c r="O28" s="174"/>
      <c r="P28" s="117">
        <f>SUM(F28:M28)</f>
        <v>22</v>
      </c>
      <c r="Q28" s="114"/>
      <c r="R28" s="92">
        <f>J28+L28</f>
        <v>6</v>
      </c>
      <c r="S28" s="92"/>
      <c r="T28" s="118">
        <f>R28/P28</f>
        <v>0.27272727272727271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16</v>
      </c>
      <c r="G29" s="116"/>
      <c r="H29" s="116">
        <f>COUNTIF($M13:$AN13,H$27)</f>
        <v>0</v>
      </c>
      <c r="I29" s="116"/>
      <c r="J29" s="116">
        <f>COUNTIF($M13:$AN13,J$27)</f>
        <v>6</v>
      </c>
      <c r="K29" s="116"/>
      <c r="L29" s="116">
        <f>COUNTIF($M13:$AN13,L$27)</f>
        <v>0</v>
      </c>
      <c r="M29" s="116"/>
      <c r="N29" s="116">
        <f>COUNTIF($M13:$AN13,N$27)</f>
        <v>2</v>
      </c>
      <c r="O29" s="173"/>
      <c r="P29" s="115">
        <f>SUM(F29:M29)</f>
        <v>22</v>
      </c>
      <c r="Q29" s="116"/>
      <c r="R29" s="89">
        <f>J29+L29</f>
        <v>6</v>
      </c>
      <c r="S29" s="89"/>
      <c r="T29" s="108">
        <f>R29/P29</f>
        <v>0.27272727272727271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A3:C3"/>
    <mergeCell ref="D3:Q3"/>
    <mergeCell ref="A4:C4"/>
    <mergeCell ref="D4:Q4"/>
    <mergeCell ref="Y4:AB4"/>
    <mergeCell ref="AD4:AG4"/>
    <mergeCell ref="AI4:AS5"/>
    <mergeCell ref="AJ23:AT24"/>
    <mergeCell ref="AJ25:AT26"/>
    <mergeCell ref="A6:C6"/>
    <mergeCell ref="D6:Q6"/>
    <mergeCell ref="A8:E8"/>
    <mergeCell ref="F8:L8"/>
    <mergeCell ref="M8:S8"/>
    <mergeCell ref="T8:Z8"/>
    <mergeCell ref="AH4:AH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S14:AS21"/>
    <mergeCell ref="AT14:AT21"/>
    <mergeCell ref="AU14:AU21"/>
    <mergeCell ref="X23:AC23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X25:AG25"/>
    <mergeCell ref="P24:Q27"/>
    <mergeCell ref="R24:S27"/>
    <mergeCell ref="T24:U27"/>
    <mergeCell ref="X24:AG24"/>
    <mergeCell ref="X26:AG26"/>
    <mergeCell ref="AJ27:AM27"/>
    <mergeCell ref="AN27:AT27"/>
    <mergeCell ref="N28:O28"/>
    <mergeCell ref="B27:E27"/>
    <mergeCell ref="F27:G27"/>
    <mergeCell ref="H27:I27"/>
    <mergeCell ref="J27:K27"/>
    <mergeCell ref="L27:M27"/>
    <mergeCell ref="N27:O27"/>
    <mergeCell ref="X27:AG27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X28:AG28"/>
    <mergeCell ref="AJ28:AM29"/>
    <mergeCell ref="R29:S29"/>
    <mergeCell ref="T29:U29"/>
    <mergeCell ref="X29:AG29"/>
    <mergeCell ref="B28:E28"/>
    <mergeCell ref="F28:G28"/>
    <mergeCell ref="H28:I28"/>
    <mergeCell ref="J28:K28"/>
    <mergeCell ref="L28:M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F12:AN13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9"/>
  <sheetViews>
    <sheetView workbookViewId="0">
      <selection activeCell="C8" sqref="C8:H8"/>
    </sheetView>
  </sheetViews>
  <sheetFormatPr defaultRowHeight="15" x14ac:dyDescent="0.45"/>
  <cols>
    <col min="1" max="1" width="1.796875" style="1" customWidth="1"/>
    <col min="2" max="2" width="13.69921875" style="1" customWidth="1"/>
    <col min="3" max="3" width="9.69921875" style="1" customWidth="1"/>
    <col min="4" max="4" width="8.796875" style="1"/>
    <col min="5" max="5" width="10.296875" style="1" customWidth="1"/>
    <col min="6" max="16384" width="8.796875" style="1"/>
  </cols>
  <sheetData>
    <row r="2" spans="2:8" ht="27" customHeight="1" x14ac:dyDescent="0.45">
      <c r="B2" s="70" t="s">
        <v>129</v>
      </c>
      <c r="C2" s="70"/>
      <c r="D2" s="70"/>
      <c r="E2" s="70"/>
      <c r="F2" s="70"/>
      <c r="G2" s="70"/>
      <c r="H2" s="70"/>
    </row>
    <row r="3" spans="2:8" ht="4.8" customHeight="1" x14ac:dyDescent="0.45"/>
    <row r="4" spans="2:8" x14ac:dyDescent="0.45">
      <c r="B4" s="61" t="s">
        <v>0</v>
      </c>
      <c r="C4" s="68" t="s">
        <v>1</v>
      </c>
      <c r="D4" s="68"/>
      <c r="E4" s="68"/>
      <c r="F4" s="68"/>
      <c r="G4" s="68"/>
      <c r="H4" s="68"/>
    </row>
    <row r="5" spans="2:8" x14ac:dyDescent="0.45">
      <c r="B5" s="61" t="s">
        <v>2</v>
      </c>
      <c r="C5" s="68" t="s">
        <v>3</v>
      </c>
      <c r="D5" s="68"/>
      <c r="E5" s="68"/>
      <c r="F5" s="68"/>
      <c r="G5" s="68"/>
      <c r="H5" s="68"/>
    </row>
    <row r="6" spans="2:8" x14ac:dyDescent="0.45">
      <c r="B6" s="71" t="s">
        <v>4</v>
      </c>
      <c r="C6" s="62" t="s">
        <v>5</v>
      </c>
      <c r="D6" s="62" t="s">
        <v>6</v>
      </c>
      <c r="E6" s="62" t="s">
        <v>7</v>
      </c>
      <c r="F6" s="69"/>
      <c r="G6" s="69"/>
      <c r="H6" s="69"/>
    </row>
    <row r="7" spans="2:8" x14ac:dyDescent="0.45">
      <c r="B7" s="71"/>
      <c r="C7" s="63">
        <v>43961</v>
      </c>
      <c r="D7" s="62" t="s">
        <v>6</v>
      </c>
      <c r="E7" s="63">
        <v>44135</v>
      </c>
      <c r="F7" s="69"/>
      <c r="G7" s="69"/>
      <c r="H7" s="69"/>
    </row>
    <row r="8" spans="2:8" x14ac:dyDescent="0.45">
      <c r="B8" s="62" t="s">
        <v>22</v>
      </c>
      <c r="C8" s="68" t="s">
        <v>23</v>
      </c>
      <c r="D8" s="68"/>
      <c r="E8" s="68"/>
      <c r="F8" s="68"/>
      <c r="G8" s="68"/>
      <c r="H8" s="68"/>
    </row>
    <row r="9" spans="2:8" x14ac:dyDescent="0.45">
      <c r="B9" s="62" t="s">
        <v>116</v>
      </c>
      <c r="C9" s="68" t="s">
        <v>120</v>
      </c>
      <c r="D9" s="68"/>
      <c r="E9" s="68"/>
      <c r="F9" s="69"/>
      <c r="G9" s="69"/>
      <c r="H9" s="69"/>
    </row>
  </sheetData>
  <mergeCells count="8">
    <mergeCell ref="C9:E9"/>
    <mergeCell ref="F9:H9"/>
    <mergeCell ref="F6:H7"/>
    <mergeCell ref="B2:H2"/>
    <mergeCell ref="C5:H5"/>
    <mergeCell ref="C4:H4"/>
    <mergeCell ref="B6:B7"/>
    <mergeCell ref="C8:H8"/>
  </mergeCells>
  <phoneticPr fontId="1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62"/>
  <sheetViews>
    <sheetView view="pageBreakPreview" zoomScale="55" zoomScaleNormal="85" zoomScaleSheetLayoutView="55" workbookViewId="0">
      <pane ySplit="8" topLeftCell="A30" activePane="bottomLeft" state="frozen"/>
      <selection pane="bottomLeft" activeCell="BA43" sqref="BA43"/>
    </sheetView>
  </sheetViews>
  <sheetFormatPr defaultRowHeight="10.8" x14ac:dyDescent="0.45"/>
  <cols>
    <col min="1" max="40" width="3.69921875" style="8" customWidth="1"/>
    <col min="41" max="42" width="3.69921875" style="41" customWidth="1"/>
    <col min="43" max="66" width="3.69921875" style="8" customWidth="1"/>
    <col min="67" max="16384" width="8.796875" style="8"/>
  </cols>
  <sheetData>
    <row r="1" spans="1:42" s="6" customFormat="1" ht="28.8" customHeight="1" x14ac:dyDescent="0.45">
      <c r="A1" s="64" t="s">
        <v>124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AO1" s="40"/>
      <c r="AP1" s="40"/>
    </row>
    <row r="2" spans="1:42" s="6" customFormat="1" ht="20.399999999999999" customHeight="1" x14ac:dyDescent="0.45">
      <c r="AO2" s="40"/>
      <c r="AP2" s="40"/>
    </row>
    <row r="3" spans="1:42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S3" s="10" t="s">
        <v>28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K3" s="8"/>
      <c r="AL3" s="7"/>
      <c r="AM3" s="7"/>
      <c r="AO3" s="40"/>
      <c r="AP3" s="40"/>
    </row>
    <row r="4" spans="1:42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12"/>
      <c r="T4" s="13" t="s">
        <v>29</v>
      </c>
      <c r="U4" s="151" t="s">
        <v>30</v>
      </c>
      <c r="V4" s="151"/>
      <c r="W4" s="151"/>
      <c r="X4" s="151"/>
      <c r="Y4" s="14" t="s">
        <v>34</v>
      </c>
      <c r="Z4" s="151" t="s">
        <v>35</v>
      </c>
      <c r="AA4" s="151"/>
      <c r="AB4" s="151"/>
      <c r="AC4" s="151"/>
      <c r="AD4" s="166" t="s">
        <v>39</v>
      </c>
      <c r="AE4" s="160" t="s">
        <v>108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2"/>
      <c r="AP4" s="40"/>
    </row>
    <row r="5" spans="1:42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3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16"/>
      <c r="T5" s="13" t="s">
        <v>32</v>
      </c>
      <c r="U5" s="151" t="s">
        <v>33</v>
      </c>
      <c r="V5" s="151"/>
      <c r="W5" s="151"/>
      <c r="X5" s="151"/>
      <c r="Y5" s="13" t="s">
        <v>109</v>
      </c>
      <c r="Z5" s="151" t="s">
        <v>37</v>
      </c>
      <c r="AA5" s="151"/>
      <c r="AB5" s="151"/>
      <c r="AC5" s="151"/>
      <c r="AD5" s="166"/>
      <c r="AE5" s="163"/>
      <c r="AF5" s="164"/>
      <c r="AG5" s="164"/>
      <c r="AH5" s="164"/>
      <c r="AI5" s="164"/>
      <c r="AJ5" s="164"/>
      <c r="AK5" s="164"/>
      <c r="AL5" s="164"/>
      <c r="AM5" s="164"/>
      <c r="AN5" s="164"/>
      <c r="AO5" s="165"/>
      <c r="AP5" s="40"/>
    </row>
    <row r="6" spans="1:42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</row>
    <row r="7" spans="1:42" ht="19.95" customHeight="1" x14ac:dyDescent="0.4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9"/>
      <c r="S7" s="9"/>
      <c r="T7" s="9"/>
      <c r="U7" s="9"/>
      <c r="V7" s="9"/>
      <c r="W7" s="9"/>
      <c r="X7" s="9"/>
      <c r="Y7" s="9"/>
      <c r="Z7" s="9"/>
    </row>
    <row r="8" spans="1:42" ht="7.2" customHeight="1" thickBot="1" x14ac:dyDescent="0.5"/>
    <row r="9" spans="1:42" ht="25.05" customHeight="1" thickTop="1" x14ac:dyDescent="0.45">
      <c r="A9" s="91"/>
      <c r="B9" s="92"/>
      <c r="C9" s="92"/>
      <c r="D9" s="92"/>
      <c r="E9" s="93"/>
      <c r="F9" s="94" t="s">
        <v>10</v>
      </c>
      <c r="G9" s="95"/>
      <c r="H9" s="95"/>
      <c r="I9" s="95"/>
      <c r="J9" s="95"/>
      <c r="K9" s="95"/>
      <c r="L9" s="95"/>
      <c r="M9" s="95" t="s">
        <v>11</v>
      </c>
      <c r="N9" s="95"/>
      <c r="O9" s="95"/>
      <c r="P9" s="95"/>
      <c r="Q9" s="95"/>
      <c r="R9" s="95"/>
      <c r="S9" s="95"/>
      <c r="T9" s="95" t="s">
        <v>12</v>
      </c>
      <c r="U9" s="95"/>
      <c r="V9" s="95"/>
      <c r="W9" s="95"/>
      <c r="X9" s="95"/>
      <c r="Y9" s="95"/>
      <c r="Z9" s="95"/>
      <c r="AA9" s="95" t="s">
        <v>13</v>
      </c>
      <c r="AB9" s="95"/>
      <c r="AC9" s="95"/>
      <c r="AD9" s="95"/>
      <c r="AE9" s="95"/>
      <c r="AF9" s="95"/>
      <c r="AG9" s="96"/>
      <c r="AH9" s="85" t="s">
        <v>102</v>
      </c>
      <c r="AI9" s="76" t="s">
        <v>100</v>
      </c>
      <c r="AJ9" s="76" t="s">
        <v>103</v>
      </c>
      <c r="AK9" s="76" t="s">
        <v>101</v>
      </c>
      <c r="AL9" s="76" t="s">
        <v>26</v>
      </c>
      <c r="AM9" s="79" t="s">
        <v>41</v>
      </c>
      <c r="AN9" s="79" t="s">
        <v>35</v>
      </c>
      <c r="AO9" s="81" t="s">
        <v>104</v>
      </c>
      <c r="AP9" s="82"/>
    </row>
    <row r="10" spans="1:42" ht="19.95" customHeight="1" x14ac:dyDescent="0.45">
      <c r="A10" s="97" t="s">
        <v>16</v>
      </c>
      <c r="B10" s="98"/>
      <c r="C10" s="98"/>
      <c r="D10" s="98"/>
      <c r="E10" s="99"/>
      <c r="F10" s="26">
        <f>'第1～4週'!M9</f>
        <v>4</v>
      </c>
      <c r="G10" s="17">
        <f>'第1～4週'!N9</f>
        <v>4</v>
      </c>
      <c r="H10" s="17">
        <f>'第1～4週'!O9</f>
        <v>4</v>
      </c>
      <c r="I10" s="17">
        <f>'第1～4週'!P9</f>
        <v>4</v>
      </c>
      <c r="J10" s="17">
        <f>'第1～4週'!Q9</f>
        <v>4</v>
      </c>
      <c r="K10" s="17">
        <f>'第1～4週'!R9</f>
        <v>4</v>
      </c>
      <c r="L10" s="17">
        <f>'第1～4週'!S9</f>
        <v>4</v>
      </c>
      <c r="M10" s="17">
        <f>'第1～4週'!T9</f>
        <v>4</v>
      </c>
      <c r="N10" s="17">
        <f>'第1～4週'!U9</f>
        <v>4</v>
      </c>
      <c r="O10" s="17">
        <f>'第1～4週'!V9</f>
        <v>4</v>
      </c>
      <c r="P10" s="17">
        <f>'第1～4週'!W9</f>
        <v>4</v>
      </c>
      <c r="Q10" s="17">
        <f>'第1～4週'!X9</f>
        <v>5</v>
      </c>
      <c r="R10" s="17">
        <f>'第1～4週'!Y9</f>
        <v>5</v>
      </c>
      <c r="S10" s="17">
        <f>'第1～4週'!Z9</f>
        <v>5</v>
      </c>
      <c r="T10" s="17">
        <f>'第1～4週'!AA9</f>
        <v>5</v>
      </c>
      <c r="U10" s="17">
        <f>'第1～4週'!AB9</f>
        <v>5</v>
      </c>
      <c r="V10" s="17">
        <f>'第1～4週'!AC9</f>
        <v>5</v>
      </c>
      <c r="W10" s="17">
        <f>'第1～4週'!AD9</f>
        <v>5</v>
      </c>
      <c r="X10" s="17">
        <f>'第1～4週'!AE9</f>
        <v>5</v>
      </c>
      <c r="Y10" s="17">
        <f>'第1～4週'!AF9</f>
        <v>5</v>
      </c>
      <c r="Z10" s="17">
        <f>'第1～4週'!AG9</f>
        <v>5</v>
      </c>
      <c r="AA10" s="17">
        <f>'第1～4週'!AH9</f>
        <v>5</v>
      </c>
      <c r="AB10" s="17">
        <f>'第1～4週'!AI9</f>
        <v>5</v>
      </c>
      <c r="AC10" s="17">
        <f>'第1～4週'!AJ9</f>
        <v>5</v>
      </c>
      <c r="AD10" s="17">
        <f>'第1～4週'!AK9</f>
        <v>5</v>
      </c>
      <c r="AE10" s="17">
        <f>'第1～4週'!AL9</f>
        <v>5</v>
      </c>
      <c r="AF10" s="17">
        <f>'第1～4週'!AM9</f>
        <v>5</v>
      </c>
      <c r="AG10" s="25">
        <f>'第1～4週'!AN9</f>
        <v>5</v>
      </c>
      <c r="AH10" s="86"/>
      <c r="AI10" s="77"/>
      <c r="AJ10" s="77"/>
      <c r="AK10" s="77"/>
      <c r="AL10" s="78"/>
      <c r="AM10" s="80"/>
      <c r="AN10" s="80"/>
      <c r="AO10" s="83"/>
      <c r="AP10" s="84"/>
    </row>
    <row r="11" spans="1:42" ht="19.95" customHeight="1" x14ac:dyDescent="0.45">
      <c r="A11" s="97" t="s">
        <v>15</v>
      </c>
      <c r="B11" s="98"/>
      <c r="C11" s="98"/>
      <c r="D11" s="98"/>
      <c r="E11" s="99"/>
      <c r="F11" s="26">
        <f>'第1～4週'!M10</f>
        <v>20</v>
      </c>
      <c r="G11" s="17">
        <f>'第1～4週'!N10</f>
        <v>21</v>
      </c>
      <c r="H11" s="17">
        <f>'第1～4週'!O10</f>
        <v>22</v>
      </c>
      <c r="I11" s="17">
        <f>'第1～4週'!P10</f>
        <v>23</v>
      </c>
      <c r="J11" s="17">
        <f>'第1～4週'!Q10</f>
        <v>24</v>
      </c>
      <c r="K11" s="17">
        <f>'第1～4週'!R10</f>
        <v>25</v>
      </c>
      <c r="L11" s="17">
        <f>'第1～4週'!S10</f>
        <v>26</v>
      </c>
      <c r="M11" s="17">
        <f>'第1～4週'!T10</f>
        <v>27</v>
      </c>
      <c r="N11" s="17">
        <f>'第1～4週'!U10</f>
        <v>28</v>
      </c>
      <c r="O11" s="17">
        <f>'第1～4週'!V10</f>
        <v>29</v>
      </c>
      <c r="P11" s="17">
        <f>'第1～4週'!W10</f>
        <v>30</v>
      </c>
      <c r="Q11" s="17">
        <f>'第1～4週'!X10</f>
        <v>1</v>
      </c>
      <c r="R11" s="17">
        <f>'第1～4週'!Y10</f>
        <v>2</v>
      </c>
      <c r="S11" s="17">
        <f>'第1～4週'!Z10</f>
        <v>3</v>
      </c>
      <c r="T11" s="17">
        <f>'第1～4週'!AA10</f>
        <v>4</v>
      </c>
      <c r="U11" s="17">
        <f>'第1～4週'!AB10</f>
        <v>5</v>
      </c>
      <c r="V11" s="17">
        <f>'第1～4週'!AC10</f>
        <v>6</v>
      </c>
      <c r="W11" s="17">
        <f>'第1～4週'!AD10</f>
        <v>7</v>
      </c>
      <c r="X11" s="17">
        <f>'第1～4週'!AE10</f>
        <v>8</v>
      </c>
      <c r="Y11" s="17">
        <f>'第1～4週'!AF10</f>
        <v>9</v>
      </c>
      <c r="Z11" s="17">
        <f>'第1～4週'!AG10</f>
        <v>10</v>
      </c>
      <c r="AA11" s="17">
        <f>'第1～4週'!AH10</f>
        <v>11</v>
      </c>
      <c r="AB11" s="17">
        <f>'第1～4週'!AI10</f>
        <v>12</v>
      </c>
      <c r="AC11" s="17">
        <f>'第1～4週'!AJ10</f>
        <v>13</v>
      </c>
      <c r="AD11" s="17">
        <f>'第1～4週'!AK10</f>
        <v>14</v>
      </c>
      <c r="AE11" s="17">
        <f>'第1～4週'!AL10</f>
        <v>15</v>
      </c>
      <c r="AF11" s="17">
        <f>'第1～4週'!AM10</f>
        <v>16</v>
      </c>
      <c r="AG11" s="25">
        <f>'第1～4週'!AN10</f>
        <v>17</v>
      </c>
      <c r="AH11" s="87"/>
      <c r="AI11" s="78"/>
      <c r="AJ11" s="78"/>
      <c r="AK11" s="78"/>
      <c r="AL11" s="78"/>
      <c r="AM11" s="80"/>
      <c r="AN11" s="80"/>
      <c r="AO11" s="83"/>
      <c r="AP11" s="84"/>
    </row>
    <row r="12" spans="1:42" ht="19.95" customHeight="1" x14ac:dyDescent="0.45">
      <c r="A12" s="97" t="s">
        <v>8</v>
      </c>
      <c r="B12" s="98"/>
      <c r="C12" s="98"/>
      <c r="D12" s="98"/>
      <c r="E12" s="99"/>
      <c r="F12" s="26" t="str">
        <f>'第1～4週'!M11</f>
        <v>月</v>
      </c>
      <c r="G12" s="17" t="str">
        <f>'第1～4週'!N11</f>
        <v>火</v>
      </c>
      <c r="H12" s="17" t="str">
        <f>'第1～4週'!O11</f>
        <v>水</v>
      </c>
      <c r="I12" s="17" t="str">
        <f>'第1～4週'!P11</f>
        <v>木</v>
      </c>
      <c r="J12" s="17" t="str">
        <f>'第1～4週'!Q11</f>
        <v>金</v>
      </c>
      <c r="K12" s="17" t="str">
        <f>'第1～4週'!R11</f>
        <v>土</v>
      </c>
      <c r="L12" s="17" t="str">
        <f>'第1～4週'!S11</f>
        <v>日</v>
      </c>
      <c r="M12" s="17" t="str">
        <f>'第1～4週'!T11</f>
        <v>月</v>
      </c>
      <c r="N12" s="17" t="str">
        <f>'第1～4週'!U11</f>
        <v>火</v>
      </c>
      <c r="O12" s="17" t="str">
        <f>'第1～4週'!V11</f>
        <v>水</v>
      </c>
      <c r="P12" s="17" t="str">
        <f>'第1～4週'!W11</f>
        <v>木</v>
      </c>
      <c r="Q12" s="17" t="str">
        <f>'第1～4週'!X11</f>
        <v>金</v>
      </c>
      <c r="R12" s="17" t="str">
        <f>'第1～4週'!Y11</f>
        <v>土</v>
      </c>
      <c r="S12" s="17" t="str">
        <f>'第1～4週'!Z11</f>
        <v>日</v>
      </c>
      <c r="T12" s="17" t="str">
        <f>'第1～4週'!AA11</f>
        <v>月</v>
      </c>
      <c r="U12" s="17" t="str">
        <f>'第1～4週'!AB11</f>
        <v>火</v>
      </c>
      <c r="V12" s="17" t="str">
        <f>'第1～4週'!AC11</f>
        <v>水</v>
      </c>
      <c r="W12" s="17" t="str">
        <f>'第1～4週'!AD11</f>
        <v>木</v>
      </c>
      <c r="X12" s="17" t="str">
        <f>'第1～4週'!AE11</f>
        <v>金</v>
      </c>
      <c r="Y12" s="17" t="str">
        <f>'第1～4週'!AF11</f>
        <v>土</v>
      </c>
      <c r="Z12" s="17" t="str">
        <f>'第1～4週'!AG11</f>
        <v>日</v>
      </c>
      <c r="AA12" s="17" t="str">
        <f>'第1～4週'!AH11</f>
        <v>月</v>
      </c>
      <c r="AB12" s="17" t="str">
        <f>'第1～4週'!AI11</f>
        <v>火</v>
      </c>
      <c r="AC12" s="17" t="str">
        <f>'第1～4週'!AJ11</f>
        <v>水</v>
      </c>
      <c r="AD12" s="17" t="str">
        <f>'第1～4週'!AK11</f>
        <v>木</v>
      </c>
      <c r="AE12" s="17" t="str">
        <f>'第1～4週'!AL11</f>
        <v>金</v>
      </c>
      <c r="AF12" s="17" t="str">
        <f>'第1～4週'!AM11</f>
        <v>土</v>
      </c>
      <c r="AG12" s="25" t="str">
        <f>'第1～4週'!AN11</f>
        <v>日</v>
      </c>
      <c r="AH12" s="36" t="str">
        <f>定義!D4</f>
        <v>〇</v>
      </c>
      <c r="AI12" s="31" t="str">
        <f>定義!D5</f>
        <v>🔴</v>
      </c>
      <c r="AJ12" s="31" t="str">
        <f>定義!D6</f>
        <v>□</v>
      </c>
      <c r="AK12" s="31" t="str">
        <f>定義!D7</f>
        <v>■</v>
      </c>
      <c r="AL12" s="31" t="str">
        <f>定義!D8</f>
        <v>外</v>
      </c>
      <c r="AM12" s="80"/>
      <c r="AN12" s="80"/>
      <c r="AO12" s="83"/>
      <c r="AP12" s="84"/>
    </row>
    <row r="13" spans="1:42" ht="19.95" customHeight="1" x14ac:dyDescent="0.45">
      <c r="A13" s="97" t="s">
        <v>17</v>
      </c>
      <c r="B13" s="98"/>
      <c r="C13" s="98"/>
      <c r="D13" s="98"/>
      <c r="E13" s="99"/>
      <c r="F13" s="26" t="str">
        <f>'第1～4週'!M12</f>
        <v>〇</v>
      </c>
      <c r="G13" s="17" t="str">
        <f>'第1～4週'!N12</f>
        <v>〇</v>
      </c>
      <c r="H13" s="17" t="str">
        <f>'第1～4週'!O12</f>
        <v>〇</v>
      </c>
      <c r="I13" s="17" t="str">
        <f>'第1～4週'!P12</f>
        <v>〇</v>
      </c>
      <c r="J13" s="17" t="str">
        <f>'第1～4週'!Q12</f>
        <v>〇</v>
      </c>
      <c r="K13" s="17" t="str">
        <f>'第1～4週'!R12</f>
        <v>□</v>
      </c>
      <c r="L13" s="17" t="str">
        <f>'第1～4週'!S12</f>
        <v>□</v>
      </c>
      <c r="M13" s="17" t="str">
        <f>'第1～4週'!T12</f>
        <v>〇</v>
      </c>
      <c r="N13" s="17" t="str">
        <f>'第1～4週'!U12</f>
        <v>〇</v>
      </c>
      <c r="O13" s="17" t="str">
        <f>'第1～4週'!V12</f>
        <v>〇</v>
      </c>
      <c r="P13" s="17" t="str">
        <f>'第1～4週'!W12</f>
        <v>〇</v>
      </c>
      <c r="Q13" s="17" t="str">
        <f>'第1～4週'!X12</f>
        <v>〇</v>
      </c>
      <c r="R13" s="17" t="str">
        <f>'第1～4週'!Y12</f>
        <v>□</v>
      </c>
      <c r="S13" s="17" t="str">
        <f>'第1～4週'!Z12</f>
        <v>□</v>
      </c>
      <c r="T13" s="17" t="str">
        <f>'第1～4週'!AA12</f>
        <v>外</v>
      </c>
      <c r="U13" s="17" t="str">
        <f>'第1～4週'!AB12</f>
        <v>外</v>
      </c>
      <c r="V13" s="17" t="str">
        <f>'第1～4週'!AC12</f>
        <v>外</v>
      </c>
      <c r="W13" s="17" t="str">
        <f>'第1～4週'!AD12</f>
        <v>〇</v>
      </c>
      <c r="X13" s="17" t="str">
        <f>'第1～4週'!AE12</f>
        <v>〇</v>
      </c>
      <c r="Y13" s="17" t="str">
        <f>'第1～4週'!AF12</f>
        <v>□</v>
      </c>
      <c r="Z13" s="17" t="str">
        <f>'第1～4週'!AG12</f>
        <v>□</v>
      </c>
      <c r="AA13" s="17" t="str">
        <f>'第1～4週'!AH12</f>
        <v>〇</v>
      </c>
      <c r="AB13" s="17" t="str">
        <f>'第1～4週'!AI12</f>
        <v>〇</v>
      </c>
      <c r="AC13" s="17" t="str">
        <f>'第1～4週'!AJ12</f>
        <v>〇</v>
      </c>
      <c r="AD13" s="17" t="str">
        <f>'第1～4週'!AK12</f>
        <v>〇</v>
      </c>
      <c r="AE13" s="17" t="str">
        <f>'第1～4週'!AL12</f>
        <v>〇</v>
      </c>
      <c r="AF13" s="17" t="str">
        <f>'第1～4週'!AM12</f>
        <v>□</v>
      </c>
      <c r="AG13" s="25" t="str">
        <f>'第1～4週'!AN12</f>
        <v>□</v>
      </c>
      <c r="AH13" s="37">
        <f>COUNTIF($F13:$AG13,AH$12)</f>
        <v>17</v>
      </c>
      <c r="AI13" s="32">
        <f t="shared" ref="AI13:AI14" si="0">COUNTIF($F13:$AG13,AI$12)</f>
        <v>0</v>
      </c>
      <c r="AJ13" s="32">
        <f t="shared" ref="AJ13:AJ14" si="1">COUNTIF($F13:$AG13,AJ$12)</f>
        <v>8</v>
      </c>
      <c r="AK13" s="32">
        <f t="shared" ref="AK13:AK14" si="2">COUNTIF($F13:$AG13,AK$12)</f>
        <v>0</v>
      </c>
      <c r="AL13" s="32">
        <f t="shared" ref="AL13:AL14" si="3">COUNTIF($F13:$AG13,AL$12)</f>
        <v>3</v>
      </c>
      <c r="AM13" s="32">
        <f>SUM(AH13:AK13)</f>
        <v>25</v>
      </c>
      <c r="AN13" s="32">
        <f>AJ13+AK13</f>
        <v>8</v>
      </c>
      <c r="AO13" s="74">
        <f>AN13/AM13</f>
        <v>0.32</v>
      </c>
      <c r="AP13" s="75"/>
    </row>
    <row r="14" spans="1:42" ht="19.95" customHeight="1" thickBot="1" x14ac:dyDescent="0.5">
      <c r="A14" s="123" t="s">
        <v>18</v>
      </c>
      <c r="B14" s="124"/>
      <c r="C14" s="124"/>
      <c r="D14" s="124"/>
      <c r="E14" s="125"/>
      <c r="F14" s="45" t="str">
        <f>'第1～4週'!M13</f>
        <v>〇</v>
      </c>
      <c r="G14" s="46" t="str">
        <f>'第1～4週'!N13</f>
        <v>〇</v>
      </c>
      <c r="H14" s="46" t="str">
        <f>'第1～4週'!O13</f>
        <v>〇</v>
      </c>
      <c r="I14" s="46" t="str">
        <f>'第1～4週'!P13</f>
        <v>〇</v>
      </c>
      <c r="J14" s="46" t="str">
        <f>'第1～4週'!Q13</f>
        <v>〇</v>
      </c>
      <c r="K14" s="46" t="str">
        <f>'第1～4週'!R13</f>
        <v>□</v>
      </c>
      <c r="L14" s="46" t="str">
        <f>'第1～4週'!S13</f>
        <v>□</v>
      </c>
      <c r="M14" s="46" t="str">
        <f>'第1～4週'!T13</f>
        <v>〇</v>
      </c>
      <c r="N14" s="46" t="str">
        <f>'第1～4週'!U13</f>
        <v>〇</v>
      </c>
      <c r="O14" s="46" t="str">
        <f>'第1～4週'!V13</f>
        <v>〇</v>
      </c>
      <c r="P14" s="46" t="str">
        <f>'第1～4週'!W13</f>
        <v>〇</v>
      </c>
      <c r="Q14" s="46" t="str">
        <f>'第1～4週'!X13</f>
        <v>〇</v>
      </c>
      <c r="R14" s="46" t="str">
        <f>'第1～4週'!Y13</f>
        <v>□</v>
      </c>
      <c r="S14" s="46" t="str">
        <f>'第1～4週'!Z13</f>
        <v>□</v>
      </c>
      <c r="T14" s="46" t="str">
        <f>'第1～4週'!AA13</f>
        <v>外</v>
      </c>
      <c r="U14" s="46" t="str">
        <f>'第1～4週'!AB13</f>
        <v>外</v>
      </c>
      <c r="V14" s="46" t="str">
        <f>'第1～4週'!AC13</f>
        <v>外</v>
      </c>
      <c r="W14" s="46" t="str">
        <f>'第1～4週'!AD13</f>
        <v>〇</v>
      </c>
      <c r="X14" s="46" t="str">
        <f>'第1～4週'!AE13</f>
        <v>〇</v>
      </c>
      <c r="Y14" s="46" t="str">
        <f>'第1～4週'!AF13</f>
        <v>□</v>
      </c>
      <c r="Z14" s="46" t="str">
        <f>'第1～4週'!AG13</f>
        <v>□</v>
      </c>
      <c r="AA14" s="46" t="str">
        <f>'第1～4週'!AH13</f>
        <v>〇</v>
      </c>
      <c r="AB14" s="46" t="str">
        <f>'第1～4週'!AI13</f>
        <v>〇</v>
      </c>
      <c r="AC14" s="46" t="str">
        <f>'第1～4週'!AJ13</f>
        <v>〇</v>
      </c>
      <c r="AD14" s="46" t="str">
        <f>'第1～4週'!AK13</f>
        <v>〇</v>
      </c>
      <c r="AE14" s="46" t="str">
        <f>'第1～4週'!AL13</f>
        <v>〇</v>
      </c>
      <c r="AF14" s="46" t="str">
        <f>'第1～4週'!AM13</f>
        <v>□</v>
      </c>
      <c r="AG14" s="47" t="str">
        <f>'第1～4週'!AN13</f>
        <v>□</v>
      </c>
      <c r="AH14" s="38">
        <f>COUNTIF($F14:$AG14,AH$12)</f>
        <v>17</v>
      </c>
      <c r="AI14" s="34">
        <f t="shared" si="0"/>
        <v>0</v>
      </c>
      <c r="AJ14" s="34">
        <f t="shared" si="1"/>
        <v>8</v>
      </c>
      <c r="AK14" s="34">
        <f t="shared" si="2"/>
        <v>0</v>
      </c>
      <c r="AL14" s="34">
        <f t="shared" si="3"/>
        <v>3</v>
      </c>
      <c r="AM14" s="34">
        <f>SUM(AH14:AK14)</f>
        <v>25</v>
      </c>
      <c r="AN14" s="34">
        <f>AJ14+AK14</f>
        <v>8</v>
      </c>
      <c r="AO14" s="74">
        <f>AN14/AM14</f>
        <v>0.32</v>
      </c>
      <c r="AP14" s="75"/>
    </row>
    <row r="15" spans="1:42" ht="25.05" customHeight="1" thickTop="1" x14ac:dyDescent="0.45">
      <c r="A15" s="91"/>
      <c r="B15" s="92"/>
      <c r="C15" s="92"/>
      <c r="D15" s="92"/>
      <c r="E15" s="93"/>
      <c r="F15" s="94" t="s">
        <v>14</v>
      </c>
      <c r="G15" s="95"/>
      <c r="H15" s="95"/>
      <c r="I15" s="95"/>
      <c r="J15" s="95"/>
      <c r="K15" s="95"/>
      <c r="L15" s="95"/>
      <c r="M15" s="95" t="s">
        <v>80</v>
      </c>
      <c r="N15" s="95"/>
      <c r="O15" s="95"/>
      <c r="P15" s="95"/>
      <c r="Q15" s="95"/>
      <c r="R15" s="95"/>
      <c r="S15" s="95"/>
      <c r="T15" s="95" t="s">
        <v>81</v>
      </c>
      <c r="U15" s="95"/>
      <c r="V15" s="95"/>
      <c r="W15" s="95"/>
      <c r="X15" s="95"/>
      <c r="Y15" s="95"/>
      <c r="Z15" s="95"/>
      <c r="AA15" s="95" t="s">
        <v>82</v>
      </c>
      <c r="AB15" s="95"/>
      <c r="AC15" s="95"/>
      <c r="AD15" s="95"/>
      <c r="AE15" s="95"/>
      <c r="AF15" s="95"/>
      <c r="AG15" s="96"/>
      <c r="AH15" s="85" t="s">
        <v>102</v>
      </c>
      <c r="AI15" s="76" t="s">
        <v>100</v>
      </c>
      <c r="AJ15" s="76" t="s">
        <v>103</v>
      </c>
      <c r="AK15" s="76" t="s">
        <v>101</v>
      </c>
      <c r="AL15" s="76" t="s">
        <v>26</v>
      </c>
      <c r="AM15" s="79" t="s">
        <v>41</v>
      </c>
      <c r="AN15" s="79" t="s">
        <v>35</v>
      </c>
      <c r="AO15" s="81" t="s">
        <v>104</v>
      </c>
      <c r="AP15" s="82"/>
    </row>
    <row r="16" spans="1:42" ht="19.95" customHeight="1" x14ac:dyDescent="0.45">
      <c r="A16" s="97" t="s">
        <v>16</v>
      </c>
      <c r="B16" s="98"/>
      <c r="C16" s="98"/>
      <c r="D16" s="98"/>
      <c r="E16" s="99"/>
      <c r="F16" s="26">
        <f>'第5～8週'!M9</f>
        <v>5</v>
      </c>
      <c r="G16" s="17">
        <f>'第5～8週'!N9</f>
        <v>5</v>
      </c>
      <c r="H16" s="17">
        <f>'第5～8週'!O9</f>
        <v>5</v>
      </c>
      <c r="I16" s="17">
        <f>'第5～8週'!P9</f>
        <v>5</v>
      </c>
      <c r="J16" s="17">
        <f>'第5～8週'!Q9</f>
        <v>5</v>
      </c>
      <c r="K16" s="17">
        <f>'第5～8週'!R9</f>
        <v>5</v>
      </c>
      <c r="L16" s="17">
        <f>'第5～8週'!S9</f>
        <v>5</v>
      </c>
      <c r="M16" s="17">
        <f>'第5～8週'!T9</f>
        <v>5</v>
      </c>
      <c r="N16" s="17">
        <f>'第5～8週'!U9</f>
        <v>5</v>
      </c>
      <c r="O16" s="17">
        <f>'第5～8週'!V9</f>
        <v>5</v>
      </c>
      <c r="P16" s="17">
        <f>'第5～8週'!W9</f>
        <v>5</v>
      </c>
      <c r="Q16" s="17">
        <f>'第5～8週'!X9</f>
        <v>5</v>
      </c>
      <c r="R16" s="17">
        <f>'第5～8週'!Y9</f>
        <v>5</v>
      </c>
      <c r="S16" s="17">
        <f>'第5～8週'!Z9</f>
        <v>5</v>
      </c>
      <c r="T16" s="17">
        <f>'第5～8週'!AA9</f>
        <v>6</v>
      </c>
      <c r="U16" s="17">
        <f>'第5～8週'!AB9</f>
        <v>6</v>
      </c>
      <c r="V16" s="17">
        <f>'第5～8週'!AC9</f>
        <v>6</v>
      </c>
      <c r="W16" s="17">
        <f>'第5～8週'!AD9</f>
        <v>6</v>
      </c>
      <c r="X16" s="17">
        <f>'第5～8週'!AE9</f>
        <v>6</v>
      </c>
      <c r="Y16" s="17">
        <f>'第5～8週'!AF9</f>
        <v>6</v>
      </c>
      <c r="Z16" s="17">
        <f>'第5～8週'!AG9</f>
        <v>6</v>
      </c>
      <c r="AA16" s="17">
        <f>'第5～8週'!AH9</f>
        <v>6</v>
      </c>
      <c r="AB16" s="17">
        <f>'第5～8週'!AI9</f>
        <v>6</v>
      </c>
      <c r="AC16" s="17">
        <f>'第5～8週'!AJ9</f>
        <v>6</v>
      </c>
      <c r="AD16" s="17">
        <f>'第5～8週'!AK9</f>
        <v>6</v>
      </c>
      <c r="AE16" s="17">
        <f>'第5～8週'!AL9</f>
        <v>6</v>
      </c>
      <c r="AF16" s="17">
        <f>'第5～8週'!AM9</f>
        <v>6</v>
      </c>
      <c r="AG16" s="25">
        <f>'第5～8週'!AN9</f>
        <v>6</v>
      </c>
      <c r="AH16" s="86"/>
      <c r="AI16" s="77"/>
      <c r="AJ16" s="77"/>
      <c r="AK16" s="77"/>
      <c r="AL16" s="78"/>
      <c r="AM16" s="80"/>
      <c r="AN16" s="80"/>
      <c r="AO16" s="83"/>
      <c r="AP16" s="84"/>
    </row>
    <row r="17" spans="1:42" ht="19.95" customHeight="1" x14ac:dyDescent="0.45">
      <c r="A17" s="97" t="s">
        <v>15</v>
      </c>
      <c r="B17" s="98"/>
      <c r="C17" s="98"/>
      <c r="D17" s="98"/>
      <c r="E17" s="99"/>
      <c r="F17" s="26">
        <f>'第5～8週'!M10</f>
        <v>18</v>
      </c>
      <c r="G17" s="17">
        <f>'第5～8週'!N10</f>
        <v>19</v>
      </c>
      <c r="H17" s="17">
        <f>'第5～8週'!O10</f>
        <v>20</v>
      </c>
      <c r="I17" s="17">
        <f>'第5～8週'!P10</f>
        <v>21</v>
      </c>
      <c r="J17" s="17">
        <f>'第5～8週'!Q10</f>
        <v>22</v>
      </c>
      <c r="K17" s="17">
        <f>'第5～8週'!R10</f>
        <v>23</v>
      </c>
      <c r="L17" s="17">
        <f>'第5～8週'!S10</f>
        <v>24</v>
      </c>
      <c r="M17" s="17">
        <f>'第5～8週'!T10</f>
        <v>25</v>
      </c>
      <c r="N17" s="17">
        <f>'第5～8週'!U10</f>
        <v>26</v>
      </c>
      <c r="O17" s="17">
        <f>'第5～8週'!V10</f>
        <v>27</v>
      </c>
      <c r="P17" s="17">
        <f>'第5～8週'!W10</f>
        <v>28</v>
      </c>
      <c r="Q17" s="17">
        <f>'第5～8週'!X10</f>
        <v>29</v>
      </c>
      <c r="R17" s="17">
        <f>'第5～8週'!Y10</f>
        <v>30</v>
      </c>
      <c r="S17" s="17">
        <f>'第5～8週'!Z10</f>
        <v>31</v>
      </c>
      <c r="T17" s="17">
        <f>'第5～8週'!AA10</f>
        <v>1</v>
      </c>
      <c r="U17" s="17">
        <f>'第5～8週'!AB10</f>
        <v>2</v>
      </c>
      <c r="V17" s="17">
        <f>'第5～8週'!AC10</f>
        <v>3</v>
      </c>
      <c r="W17" s="17">
        <f>'第5～8週'!AD10</f>
        <v>4</v>
      </c>
      <c r="X17" s="17">
        <f>'第5～8週'!AE10</f>
        <v>5</v>
      </c>
      <c r="Y17" s="17">
        <f>'第5～8週'!AF10</f>
        <v>6</v>
      </c>
      <c r="Z17" s="17">
        <f>'第5～8週'!AG10</f>
        <v>7</v>
      </c>
      <c r="AA17" s="17">
        <f>'第5～8週'!AH10</f>
        <v>8</v>
      </c>
      <c r="AB17" s="17">
        <f>'第5～8週'!AI10</f>
        <v>9</v>
      </c>
      <c r="AC17" s="17">
        <f>'第5～8週'!AJ10</f>
        <v>10</v>
      </c>
      <c r="AD17" s="17">
        <f>'第5～8週'!AK10</f>
        <v>11</v>
      </c>
      <c r="AE17" s="17">
        <f>'第5～8週'!AL10</f>
        <v>12</v>
      </c>
      <c r="AF17" s="17">
        <f>'第5～8週'!AM10</f>
        <v>13</v>
      </c>
      <c r="AG17" s="25">
        <f>'第5～8週'!AN10</f>
        <v>14</v>
      </c>
      <c r="AH17" s="87"/>
      <c r="AI17" s="78"/>
      <c r="AJ17" s="78"/>
      <c r="AK17" s="78"/>
      <c r="AL17" s="78"/>
      <c r="AM17" s="80"/>
      <c r="AN17" s="80"/>
      <c r="AO17" s="83"/>
      <c r="AP17" s="84"/>
    </row>
    <row r="18" spans="1:42" ht="19.95" customHeight="1" x14ac:dyDescent="0.45">
      <c r="A18" s="97" t="s">
        <v>8</v>
      </c>
      <c r="B18" s="98"/>
      <c r="C18" s="98"/>
      <c r="D18" s="98"/>
      <c r="E18" s="99"/>
      <c r="F18" s="26" t="str">
        <f>'第5～8週'!M11</f>
        <v>月</v>
      </c>
      <c r="G18" s="17" t="str">
        <f>'第5～8週'!N11</f>
        <v>火</v>
      </c>
      <c r="H18" s="17" t="str">
        <f>'第5～8週'!O11</f>
        <v>水</v>
      </c>
      <c r="I18" s="17" t="str">
        <f>'第5～8週'!P11</f>
        <v>木</v>
      </c>
      <c r="J18" s="17" t="str">
        <f>'第5～8週'!Q11</f>
        <v>金</v>
      </c>
      <c r="K18" s="17" t="str">
        <f>'第5～8週'!R11</f>
        <v>土</v>
      </c>
      <c r="L18" s="17" t="str">
        <f>'第5～8週'!S11</f>
        <v>日</v>
      </c>
      <c r="M18" s="17" t="str">
        <f>'第5～8週'!T11</f>
        <v>月</v>
      </c>
      <c r="N18" s="17" t="str">
        <f>'第5～8週'!U11</f>
        <v>火</v>
      </c>
      <c r="O18" s="17" t="str">
        <f>'第5～8週'!V11</f>
        <v>水</v>
      </c>
      <c r="P18" s="17" t="str">
        <f>'第5～8週'!W11</f>
        <v>木</v>
      </c>
      <c r="Q18" s="17" t="str">
        <f>'第5～8週'!X11</f>
        <v>金</v>
      </c>
      <c r="R18" s="17" t="str">
        <f>'第5～8週'!Y11</f>
        <v>土</v>
      </c>
      <c r="S18" s="17" t="str">
        <f>'第5～8週'!Z11</f>
        <v>日</v>
      </c>
      <c r="T18" s="17" t="str">
        <f>'第5～8週'!AA11</f>
        <v>月</v>
      </c>
      <c r="U18" s="17" t="str">
        <f>'第5～8週'!AB11</f>
        <v>火</v>
      </c>
      <c r="V18" s="17" t="str">
        <f>'第5～8週'!AC11</f>
        <v>水</v>
      </c>
      <c r="W18" s="17" t="str">
        <f>'第5～8週'!AD11</f>
        <v>木</v>
      </c>
      <c r="X18" s="17" t="str">
        <f>'第5～8週'!AE11</f>
        <v>金</v>
      </c>
      <c r="Y18" s="17" t="str">
        <f>'第5～8週'!AF11</f>
        <v>土</v>
      </c>
      <c r="Z18" s="17" t="str">
        <f>'第5～8週'!AG11</f>
        <v>日</v>
      </c>
      <c r="AA18" s="17" t="str">
        <f>'第5～8週'!AH11</f>
        <v>月</v>
      </c>
      <c r="AB18" s="17" t="str">
        <f>'第5～8週'!AI11</f>
        <v>火</v>
      </c>
      <c r="AC18" s="17" t="str">
        <f>'第5～8週'!AJ11</f>
        <v>水</v>
      </c>
      <c r="AD18" s="17" t="str">
        <f>'第5～8週'!AK11</f>
        <v>木</v>
      </c>
      <c r="AE18" s="17" t="str">
        <f>'第5～8週'!AL11</f>
        <v>金</v>
      </c>
      <c r="AF18" s="17" t="str">
        <f>'第5～8週'!AM11</f>
        <v>土</v>
      </c>
      <c r="AG18" s="25" t="str">
        <f>'第5～8週'!AN11</f>
        <v>日</v>
      </c>
      <c r="AH18" s="36" t="s">
        <v>24</v>
      </c>
      <c r="AI18" s="31" t="s">
        <v>31</v>
      </c>
      <c r="AJ18" s="31" t="s">
        <v>25</v>
      </c>
      <c r="AK18" s="31" t="s">
        <v>36</v>
      </c>
      <c r="AL18" s="31" t="s">
        <v>38</v>
      </c>
      <c r="AM18" s="80"/>
      <c r="AN18" s="80"/>
      <c r="AO18" s="83"/>
      <c r="AP18" s="84"/>
    </row>
    <row r="19" spans="1:42" ht="19.95" customHeight="1" x14ac:dyDescent="0.45">
      <c r="A19" s="97" t="s">
        <v>17</v>
      </c>
      <c r="B19" s="98"/>
      <c r="C19" s="98"/>
      <c r="D19" s="98"/>
      <c r="E19" s="99"/>
      <c r="F19" s="26" t="str">
        <f>'第5～8週'!M12</f>
        <v>〇</v>
      </c>
      <c r="G19" s="17" t="str">
        <f>'第5～8週'!N12</f>
        <v>〇</v>
      </c>
      <c r="H19" s="17" t="str">
        <f>'第5～8週'!O12</f>
        <v>〇</v>
      </c>
      <c r="I19" s="17" t="str">
        <f>'第5～8週'!P12</f>
        <v>〇</v>
      </c>
      <c r="J19" s="17" t="str">
        <f>'第5～8週'!Q12</f>
        <v>〇</v>
      </c>
      <c r="K19" s="17" t="str">
        <f>'第5～8週'!R12</f>
        <v>□</v>
      </c>
      <c r="L19" s="17" t="str">
        <f>'第5～8週'!S12</f>
        <v>□</v>
      </c>
      <c r="M19" s="17" t="str">
        <f>'第5～8週'!T12</f>
        <v>〇</v>
      </c>
      <c r="N19" s="17" t="str">
        <f>'第5～8週'!U12</f>
        <v>〇</v>
      </c>
      <c r="O19" s="17" t="str">
        <f>'第5～8週'!V12</f>
        <v>〇</v>
      </c>
      <c r="P19" s="17" t="str">
        <f>'第5～8週'!W12</f>
        <v>〇</v>
      </c>
      <c r="Q19" s="17" t="str">
        <f>'第5～8週'!X12</f>
        <v>〇</v>
      </c>
      <c r="R19" s="17" t="str">
        <f>'第5～8週'!Y12</f>
        <v>□</v>
      </c>
      <c r="S19" s="17" t="str">
        <f>'第5～8週'!Z12</f>
        <v>□</v>
      </c>
      <c r="T19" s="17" t="str">
        <f>'第5～8週'!AA12</f>
        <v>〇</v>
      </c>
      <c r="U19" s="17" t="str">
        <f>'第5～8週'!AB12</f>
        <v>〇</v>
      </c>
      <c r="V19" s="17" t="str">
        <f>'第5～8週'!AC12</f>
        <v>〇</v>
      </c>
      <c r="W19" s="17" t="str">
        <f>'第5～8週'!AD12</f>
        <v>〇</v>
      </c>
      <c r="X19" s="17" t="str">
        <f>'第5～8週'!AE12</f>
        <v>〇</v>
      </c>
      <c r="Y19" s="17" t="str">
        <f>'第5～8週'!AF12</f>
        <v>□</v>
      </c>
      <c r="Z19" s="17" t="str">
        <f>'第5～8週'!AG12</f>
        <v>□</v>
      </c>
      <c r="AA19" s="17" t="str">
        <f>'第5～8週'!AH12</f>
        <v>〇</v>
      </c>
      <c r="AB19" s="17" t="str">
        <f>'第5～8週'!AI12</f>
        <v>〇</v>
      </c>
      <c r="AC19" s="17" t="str">
        <f>'第5～8週'!AJ12</f>
        <v>〇</v>
      </c>
      <c r="AD19" s="17" t="str">
        <f>'第5～8週'!AK12</f>
        <v>〇</v>
      </c>
      <c r="AE19" s="17" t="str">
        <f>'第5～8週'!AL12</f>
        <v>〇</v>
      </c>
      <c r="AF19" s="17" t="str">
        <f>'第5～8週'!AM12</f>
        <v>□</v>
      </c>
      <c r="AG19" s="25" t="str">
        <f>'第5～8週'!AN12</f>
        <v>□</v>
      </c>
      <c r="AH19" s="37">
        <f t="shared" ref="AH19:AL44" si="4">COUNTIF($F19:$AG19,AH$12)</f>
        <v>20</v>
      </c>
      <c r="AI19" s="32">
        <f t="shared" si="4"/>
        <v>0</v>
      </c>
      <c r="AJ19" s="32">
        <f t="shared" si="4"/>
        <v>8</v>
      </c>
      <c r="AK19" s="32">
        <f t="shared" si="4"/>
        <v>0</v>
      </c>
      <c r="AL19" s="32">
        <f t="shared" si="4"/>
        <v>0</v>
      </c>
      <c r="AM19" s="32">
        <f t="shared" ref="AM19:AM20" si="5">SUM(AH19:AK19)</f>
        <v>28</v>
      </c>
      <c r="AN19" s="32">
        <f t="shared" ref="AN19:AN20" si="6">AJ19+AK19</f>
        <v>8</v>
      </c>
      <c r="AO19" s="74">
        <f>AN19/AM19</f>
        <v>0.2857142857142857</v>
      </c>
      <c r="AP19" s="75"/>
    </row>
    <row r="20" spans="1:42" ht="19.95" customHeight="1" thickBot="1" x14ac:dyDescent="0.5">
      <c r="A20" s="88" t="s">
        <v>18</v>
      </c>
      <c r="B20" s="89"/>
      <c r="C20" s="89"/>
      <c r="D20" s="89"/>
      <c r="E20" s="90"/>
      <c r="F20" s="48" t="str">
        <f>'第5～8週'!M13</f>
        <v>〇</v>
      </c>
      <c r="G20" s="18" t="str">
        <f>'第5～8週'!N13</f>
        <v>〇</v>
      </c>
      <c r="H20" s="18" t="str">
        <f>'第5～8週'!O13</f>
        <v>〇</v>
      </c>
      <c r="I20" s="18" t="str">
        <f>'第5～8週'!P13</f>
        <v>〇</v>
      </c>
      <c r="J20" s="18" t="str">
        <f>'第5～8週'!Q13</f>
        <v>〇</v>
      </c>
      <c r="K20" s="18" t="str">
        <f>'第5～8週'!R13</f>
        <v>🔴</v>
      </c>
      <c r="L20" s="18" t="str">
        <f>'第5～8週'!S13</f>
        <v>□</v>
      </c>
      <c r="M20" s="18" t="str">
        <f>'第5～8週'!T13</f>
        <v>〇</v>
      </c>
      <c r="N20" s="18" t="str">
        <f>'第5～8週'!U13</f>
        <v>〇</v>
      </c>
      <c r="O20" s="18" t="str">
        <f>'第5～8週'!V13</f>
        <v>〇</v>
      </c>
      <c r="P20" s="18" t="str">
        <f>'第5～8週'!W13</f>
        <v>〇</v>
      </c>
      <c r="Q20" s="18" t="str">
        <f>'第5～8週'!X13</f>
        <v>〇</v>
      </c>
      <c r="R20" s="18" t="str">
        <f>'第5～8週'!Y13</f>
        <v>□</v>
      </c>
      <c r="S20" s="18" t="str">
        <f>'第5～8週'!Z13</f>
        <v>□</v>
      </c>
      <c r="T20" s="18" t="str">
        <f>'第5～8週'!AA13</f>
        <v>〇</v>
      </c>
      <c r="U20" s="18" t="str">
        <f>'第5～8週'!AB13</f>
        <v>〇</v>
      </c>
      <c r="V20" s="18" t="str">
        <f>'第5～8週'!AC13</f>
        <v>〇</v>
      </c>
      <c r="W20" s="18" t="str">
        <f>'第5～8週'!AD13</f>
        <v>〇</v>
      </c>
      <c r="X20" s="18" t="str">
        <f>'第5～8週'!AE13</f>
        <v>〇</v>
      </c>
      <c r="Y20" s="18" t="str">
        <f>'第5～8週'!AF13</f>
        <v>□</v>
      </c>
      <c r="Z20" s="18" t="str">
        <f>'第5～8週'!AG13</f>
        <v>□</v>
      </c>
      <c r="AA20" s="18" t="str">
        <f>'第5～8週'!AH13</f>
        <v>〇</v>
      </c>
      <c r="AB20" s="18" t="str">
        <f>'第5～8週'!AI13</f>
        <v>〇</v>
      </c>
      <c r="AC20" s="18" t="str">
        <f>'第5～8週'!AJ13</f>
        <v>〇</v>
      </c>
      <c r="AD20" s="18" t="str">
        <f>'第5～8週'!AK13</f>
        <v>〇</v>
      </c>
      <c r="AE20" s="18" t="str">
        <f>'第5～8週'!AL13</f>
        <v>〇</v>
      </c>
      <c r="AF20" s="18" t="str">
        <f>'第5～8週'!AM13</f>
        <v>□</v>
      </c>
      <c r="AG20" s="49" t="str">
        <f>'第5～8週'!AN13</f>
        <v>□</v>
      </c>
      <c r="AH20" s="29">
        <f t="shared" si="4"/>
        <v>20</v>
      </c>
      <c r="AI20" s="28">
        <f t="shared" si="4"/>
        <v>1</v>
      </c>
      <c r="AJ20" s="28">
        <f t="shared" si="4"/>
        <v>7</v>
      </c>
      <c r="AK20" s="28">
        <f t="shared" si="4"/>
        <v>0</v>
      </c>
      <c r="AL20" s="28">
        <f t="shared" si="4"/>
        <v>0</v>
      </c>
      <c r="AM20" s="28">
        <f t="shared" si="5"/>
        <v>28</v>
      </c>
      <c r="AN20" s="28">
        <f t="shared" si="6"/>
        <v>7</v>
      </c>
      <c r="AO20" s="74">
        <f>AN20/AM20</f>
        <v>0.25</v>
      </c>
      <c r="AP20" s="75"/>
    </row>
    <row r="21" spans="1:42" ht="25.05" customHeight="1" thickTop="1" x14ac:dyDescent="0.45">
      <c r="A21" s="91"/>
      <c r="B21" s="92"/>
      <c r="C21" s="92"/>
      <c r="D21" s="92"/>
      <c r="E21" s="93"/>
      <c r="F21" s="94" t="s">
        <v>83</v>
      </c>
      <c r="G21" s="95"/>
      <c r="H21" s="95"/>
      <c r="I21" s="95"/>
      <c r="J21" s="95"/>
      <c r="K21" s="95"/>
      <c r="L21" s="95"/>
      <c r="M21" s="95" t="s">
        <v>84</v>
      </c>
      <c r="N21" s="95"/>
      <c r="O21" s="95"/>
      <c r="P21" s="95"/>
      <c r="Q21" s="95"/>
      <c r="R21" s="95"/>
      <c r="S21" s="95"/>
      <c r="T21" s="95" t="s">
        <v>85</v>
      </c>
      <c r="U21" s="95"/>
      <c r="V21" s="95"/>
      <c r="W21" s="95"/>
      <c r="X21" s="95"/>
      <c r="Y21" s="95"/>
      <c r="Z21" s="95"/>
      <c r="AA21" s="95" t="s">
        <v>86</v>
      </c>
      <c r="AB21" s="95"/>
      <c r="AC21" s="95"/>
      <c r="AD21" s="95"/>
      <c r="AE21" s="95"/>
      <c r="AF21" s="95"/>
      <c r="AG21" s="96"/>
      <c r="AH21" s="85" t="s">
        <v>102</v>
      </c>
      <c r="AI21" s="76" t="s">
        <v>100</v>
      </c>
      <c r="AJ21" s="76" t="s">
        <v>103</v>
      </c>
      <c r="AK21" s="76" t="s">
        <v>101</v>
      </c>
      <c r="AL21" s="76" t="s">
        <v>26</v>
      </c>
      <c r="AM21" s="79" t="s">
        <v>41</v>
      </c>
      <c r="AN21" s="79" t="s">
        <v>35</v>
      </c>
      <c r="AO21" s="81" t="s">
        <v>104</v>
      </c>
      <c r="AP21" s="82"/>
    </row>
    <row r="22" spans="1:42" ht="19.95" customHeight="1" x14ac:dyDescent="0.45">
      <c r="A22" s="97" t="s">
        <v>16</v>
      </c>
      <c r="B22" s="98"/>
      <c r="C22" s="98"/>
      <c r="D22" s="98"/>
      <c r="E22" s="99"/>
      <c r="F22" s="26">
        <f>'第9～12週'!M9</f>
        <v>6</v>
      </c>
      <c r="G22" s="17">
        <f>'第9～12週'!N9</f>
        <v>6</v>
      </c>
      <c r="H22" s="17">
        <f>'第9～12週'!O9</f>
        <v>6</v>
      </c>
      <c r="I22" s="17">
        <f>'第9～12週'!P9</f>
        <v>6</v>
      </c>
      <c r="J22" s="17">
        <f>'第9～12週'!Q9</f>
        <v>6</v>
      </c>
      <c r="K22" s="17">
        <f>'第9～12週'!R9</f>
        <v>6</v>
      </c>
      <c r="L22" s="17">
        <f>'第9～12週'!S9</f>
        <v>6</v>
      </c>
      <c r="M22" s="17">
        <f>'第9～12週'!T9</f>
        <v>6</v>
      </c>
      <c r="N22" s="17">
        <f>'第9～12週'!U9</f>
        <v>6</v>
      </c>
      <c r="O22" s="17">
        <f>'第9～12週'!V9</f>
        <v>6</v>
      </c>
      <c r="P22" s="17">
        <f>'第9～12週'!W9</f>
        <v>6</v>
      </c>
      <c r="Q22" s="17">
        <f>'第9～12週'!X9</f>
        <v>6</v>
      </c>
      <c r="R22" s="17">
        <f>'第9～12週'!Y9</f>
        <v>6</v>
      </c>
      <c r="S22" s="17">
        <f>'第9～12週'!Z9</f>
        <v>6</v>
      </c>
      <c r="T22" s="17">
        <f>'第9～12週'!AA9</f>
        <v>6</v>
      </c>
      <c r="U22" s="17">
        <f>'第9～12週'!AB9</f>
        <v>6</v>
      </c>
      <c r="V22" s="17">
        <f>'第9～12週'!AC9</f>
        <v>7</v>
      </c>
      <c r="W22" s="17">
        <f>'第9～12週'!AD9</f>
        <v>7</v>
      </c>
      <c r="X22" s="17">
        <f>'第9～12週'!AE9</f>
        <v>7</v>
      </c>
      <c r="Y22" s="17">
        <f>'第9～12週'!AF9</f>
        <v>7</v>
      </c>
      <c r="Z22" s="17">
        <f>'第9～12週'!AG9</f>
        <v>7</v>
      </c>
      <c r="AA22" s="17">
        <f>'第9～12週'!AH9</f>
        <v>7</v>
      </c>
      <c r="AB22" s="17">
        <f>'第9～12週'!AI9</f>
        <v>7</v>
      </c>
      <c r="AC22" s="17">
        <f>'第9～12週'!AJ9</f>
        <v>7</v>
      </c>
      <c r="AD22" s="17">
        <f>'第9～12週'!AK9</f>
        <v>7</v>
      </c>
      <c r="AE22" s="17">
        <f>'第9～12週'!AL9</f>
        <v>7</v>
      </c>
      <c r="AF22" s="17">
        <f>'第9～12週'!AM9</f>
        <v>7</v>
      </c>
      <c r="AG22" s="25">
        <f>'第9～12週'!AN9</f>
        <v>7</v>
      </c>
      <c r="AH22" s="86"/>
      <c r="AI22" s="77"/>
      <c r="AJ22" s="77"/>
      <c r="AK22" s="77"/>
      <c r="AL22" s="78"/>
      <c r="AM22" s="80"/>
      <c r="AN22" s="80"/>
      <c r="AO22" s="83"/>
      <c r="AP22" s="84"/>
    </row>
    <row r="23" spans="1:42" ht="19.95" customHeight="1" x14ac:dyDescent="0.45">
      <c r="A23" s="97" t="s">
        <v>15</v>
      </c>
      <c r="B23" s="98"/>
      <c r="C23" s="98"/>
      <c r="D23" s="98"/>
      <c r="E23" s="99"/>
      <c r="F23" s="26">
        <f>'第9～12週'!M10</f>
        <v>15</v>
      </c>
      <c r="G23" s="17">
        <f>'第9～12週'!N10</f>
        <v>16</v>
      </c>
      <c r="H23" s="17">
        <f>'第9～12週'!O10</f>
        <v>17</v>
      </c>
      <c r="I23" s="17">
        <f>'第9～12週'!P10</f>
        <v>18</v>
      </c>
      <c r="J23" s="17">
        <f>'第9～12週'!Q10</f>
        <v>19</v>
      </c>
      <c r="K23" s="17">
        <f>'第9～12週'!R10</f>
        <v>20</v>
      </c>
      <c r="L23" s="17">
        <f>'第9～12週'!S10</f>
        <v>21</v>
      </c>
      <c r="M23" s="17">
        <f>'第9～12週'!T10</f>
        <v>22</v>
      </c>
      <c r="N23" s="17">
        <f>'第9～12週'!U10</f>
        <v>23</v>
      </c>
      <c r="O23" s="17">
        <f>'第9～12週'!V10</f>
        <v>24</v>
      </c>
      <c r="P23" s="17">
        <f>'第9～12週'!W10</f>
        <v>25</v>
      </c>
      <c r="Q23" s="17">
        <f>'第9～12週'!X10</f>
        <v>26</v>
      </c>
      <c r="R23" s="17">
        <f>'第9～12週'!Y10</f>
        <v>27</v>
      </c>
      <c r="S23" s="17">
        <f>'第9～12週'!Z10</f>
        <v>28</v>
      </c>
      <c r="T23" s="17">
        <f>'第9～12週'!AA10</f>
        <v>29</v>
      </c>
      <c r="U23" s="17">
        <f>'第9～12週'!AB10</f>
        <v>30</v>
      </c>
      <c r="V23" s="17">
        <f>'第9～12週'!AC10</f>
        <v>1</v>
      </c>
      <c r="W23" s="17">
        <f>'第9～12週'!AD10</f>
        <v>2</v>
      </c>
      <c r="X23" s="17">
        <f>'第9～12週'!AE10</f>
        <v>3</v>
      </c>
      <c r="Y23" s="17">
        <f>'第9～12週'!AF10</f>
        <v>4</v>
      </c>
      <c r="Z23" s="17">
        <f>'第9～12週'!AG10</f>
        <v>5</v>
      </c>
      <c r="AA23" s="17">
        <f>'第9～12週'!AH10</f>
        <v>6</v>
      </c>
      <c r="AB23" s="17">
        <f>'第9～12週'!AI10</f>
        <v>7</v>
      </c>
      <c r="AC23" s="17">
        <f>'第9～12週'!AJ10</f>
        <v>8</v>
      </c>
      <c r="AD23" s="17">
        <f>'第9～12週'!AK10</f>
        <v>9</v>
      </c>
      <c r="AE23" s="17">
        <f>'第9～12週'!AL10</f>
        <v>10</v>
      </c>
      <c r="AF23" s="17">
        <f>'第9～12週'!AM10</f>
        <v>11</v>
      </c>
      <c r="AG23" s="25">
        <f>'第9～12週'!AN10</f>
        <v>12</v>
      </c>
      <c r="AH23" s="87"/>
      <c r="AI23" s="78"/>
      <c r="AJ23" s="78"/>
      <c r="AK23" s="78"/>
      <c r="AL23" s="78"/>
      <c r="AM23" s="80"/>
      <c r="AN23" s="80"/>
      <c r="AO23" s="83"/>
      <c r="AP23" s="84"/>
    </row>
    <row r="24" spans="1:42" ht="19.95" customHeight="1" x14ac:dyDescent="0.45">
      <c r="A24" s="97" t="s">
        <v>8</v>
      </c>
      <c r="B24" s="98"/>
      <c r="C24" s="98"/>
      <c r="D24" s="98"/>
      <c r="E24" s="99"/>
      <c r="F24" s="26" t="str">
        <f>'第9～12週'!M11</f>
        <v>月</v>
      </c>
      <c r="G24" s="17" t="str">
        <f>'第9～12週'!N11</f>
        <v>火</v>
      </c>
      <c r="H24" s="17" t="str">
        <f>'第9～12週'!O11</f>
        <v>水</v>
      </c>
      <c r="I24" s="17" t="str">
        <f>'第9～12週'!P11</f>
        <v>木</v>
      </c>
      <c r="J24" s="17" t="str">
        <f>'第9～12週'!Q11</f>
        <v>金</v>
      </c>
      <c r="K24" s="17" t="str">
        <f>'第9～12週'!R11</f>
        <v>土</v>
      </c>
      <c r="L24" s="17" t="str">
        <f>'第9～12週'!S11</f>
        <v>日</v>
      </c>
      <c r="M24" s="17" t="str">
        <f>'第9～12週'!T11</f>
        <v>月</v>
      </c>
      <c r="N24" s="17" t="str">
        <f>'第9～12週'!U11</f>
        <v>火</v>
      </c>
      <c r="O24" s="17" t="str">
        <f>'第9～12週'!V11</f>
        <v>水</v>
      </c>
      <c r="P24" s="17" t="str">
        <f>'第9～12週'!W11</f>
        <v>木</v>
      </c>
      <c r="Q24" s="17" t="str">
        <f>'第9～12週'!X11</f>
        <v>金</v>
      </c>
      <c r="R24" s="17" t="str">
        <f>'第9～12週'!Y11</f>
        <v>土</v>
      </c>
      <c r="S24" s="17" t="str">
        <f>'第9～12週'!Z11</f>
        <v>日</v>
      </c>
      <c r="T24" s="17" t="str">
        <f>'第9～12週'!AA11</f>
        <v>月</v>
      </c>
      <c r="U24" s="17" t="str">
        <f>'第9～12週'!AB11</f>
        <v>火</v>
      </c>
      <c r="V24" s="17" t="str">
        <f>'第9～12週'!AC11</f>
        <v>水</v>
      </c>
      <c r="W24" s="17" t="str">
        <f>'第9～12週'!AD11</f>
        <v>木</v>
      </c>
      <c r="X24" s="17" t="str">
        <f>'第9～12週'!AE11</f>
        <v>金</v>
      </c>
      <c r="Y24" s="17" t="str">
        <f>'第9～12週'!AF11</f>
        <v>土</v>
      </c>
      <c r="Z24" s="17" t="str">
        <f>'第9～12週'!AG11</f>
        <v>日</v>
      </c>
      <c r="AA24" s="17" t="str">
        <f>'第9～12週'!AH11</f>
        <v>月</v>
      </c>
      <c r="AB24" s="17" t="str">
        <f>'第9～12週'!AI11</f>
        <v>火</v>
      </c>
      <c r="AC24" s="17" t="str">
        <f>'第9～12週'!AJ11</f>
        <v>水</v>
      </c>
      <c r="AD24" s="17" t="str">
        <f>'第9～12週'!AK11</f>
        <v>木</v>
      </c>
      <c r="AE24" s="17" t="str">
        <f>'第9～12週'!AL11</f>
        <v>金</v>
      </c>
      <c r="AF24" s="17" t="str">
        <f>'第9～12週'!AM11</f>
        <v>土</v>
      </c>
      <c r="AG24" s="25" t="str">
        <f>'第9～12週'!AN11</f>
        <v>日</v>
      </c>
      <c r="AH24" s="39" t="s">
        <v>24</v>
      </c>
      <c r="AI24" s="33" t="s">
        <v>31</v>
      </c>
      <c r="AJ24" s="33" t="s">
        <v>25</v>
      </c>
      <c r="AK24" s="31" t="s">
        <v>36</v>
      </c>
      <c r="AL24" s="33" t="s">
        <v>38</v>
      </c>
      <c r="AM24" s="80"/>
      <c r="AN24" s="80"/>
      <c r="AO24" s="83"/>
      <c r="AP24" s="84"/>
    </row>
    <row r="25" spans="1:42" ht="19.95" customHeight="1" x14ac:dyDescent="0.45">
      <c r="A25" s="97" t="s">
        <v>17</v>
      </c>
      <c r="B25" s="98"/>
      <c r="C25" s="98"/>
      <c r="D25" s="98"/>
      <c r="E25" s="99"/>
      <c r="F25" s="26" t="str">
        <f>'第9～12週'!M12</f>
        <v>■</v>
      </c>
      <c r="G25" s="17" t="str">
        <f>'第9～12週'!N12</f>
        <v>〇</v>
      </c>
      <c r="H25" s="17" t="str">
        <f>'第9～12週'!O12</f>
        <v>〇</v>
      </c>
      <c r="I25" s="17" t="str">
        <f>'第9～12週'!P12</f>
        <v>〇</v>
      </c>
      <c r="J25" s="17" t="str">
        <f>'第9～12週'!Q12</f>
        <v>〇</v>
      </c>
      <c r="K25" s="17" t="str">
        <f>'第9～12週'!R12</f>
        <v>□</v>
      </c>
      <c r="L25" s="17" t="str">
        <f>'第9～12週'!S12</f>
        <v>□</v>
      </c>
      <c r="M25" s="17" t="str">
        <f>'第9～12週'!T12</f>
        <v>〇</v>
      </c>
      <c r="N25" s="17" t="str">
        <f>'第9～12週'!U12</f>
        <v>〇</v>
      </c>
      <c r="O25" s="17" t="str">
        <f>'第9～12週'!V12</f>
        <v>〇</v>
      </c>
      <c r="P25" s="17" t="str">
        <f>'第9～12週'!W12</f>
        <v>〇</v>
      </c>
      <c r="Q25" s="17" t="str">
        <f>'第9～12週'!X12</f>
        <v>〇</v>
      </c>
      <c r="R25" s="17" t="str">
        <f>'第9～12週'!Y12</f>
        <v>□</v>
      </c>
      <c r="S25" s="17" t="str">
        <f>'第9～12週'!Z12</f>
        <v>□</v>
      </c>
      <c r="T25" s="17" t="str">
        <f>'第9～12週'!AA12</f>
        <v>〇</v>
      </c>
      <c r="U25" s="17" t="str">
        <f>'第9～12週'!AB12</f>
        <v>〇</v>
      </c>
      <c r="V25" s="17" t="str">
        <f>'第9～12週'!AC12</f>
        <v>〇</v>
      </c>
      <c r="W25" s="17" t="str">
        <f>'第9～12週'!AD12</f>
        <v>〇</v>
      </c>
      <c r="X25" s="17" t="str">
        <f>'第9～12週'!AE12</f>
        <v>〇</v>
      </c>
      <c r="Y25" s="17" t="str">
        <f>'第9～12週'!AF12</f>
        <v>□</v>
      </c>
      <c r="Z25" s="17" t="str">
        <f>'第9～12週'!AG12</f>
        <v>□</v>
      </c>
      <c r="AA25" s="17" t="str">
        <f>'第9～12週'!AH12</f>
        <v>〇</v>
      </c>
      <c r="AB25" s="17" t="str">
        <f>'第9～12週'!AI12</f>
        <v>〇</v>
      </c>
      <c r="AC25" s="17" t="str">
        <f>'第9～12週'!AJ12</f>
        <v>〇</v>
      </c>
      <c r="AD25" s="17" t="str">
        <f>'第9～12週'!AK12</f>
        <v>〇</v>
      </c>
      <c r="AE25" s="17" t="str">
        <f>'第9～12週'!AL12</f>
        <v>〇</v>
      </c>
      <c r="AF25" s="17" t="str">
        <f>'第9～12週'!AM12</f>
        <v>□</v>
      </c>
      <c r="AG25" s="25" t="str">
        <f>'第9～12週'!AN12</f>
        <v>□</v>
      </c>
      <c r="AH25" s="37">
        <f t="shared" ref="AH25:AH26" si="7">COUNTIF($F25:$AG25,AH$12)</f>
        <v>19</v>
      </c>
      <c r="AI25" s="32">
        <f t="shared" si="4"/>
        <v>0</v>
      </c>
      <c r="AJ25" s="32">
        <f t="shared" si="4"/>
        <v>8</v>
      </c>
      <c r="AK25" s="32">
        <f t="shared" si="4"/>
        <v>1</v>
      </c>
      <c r="AL25" s="32">
        <f t="shared" si="4"/>
        <v>0</v>
      </c>
      <c r="AM25" s="32">
        <f t="shared" ref="AM25:AM26" si="8">SUM(AH25:AK25)</f>
        <v>28</v>
      </c>
      <c r="AN25" s="32">
        <f t="shared" ref="AN25:AN26" si="9">AJ25+AK25</f>
        <v>9</v>
      </c>
      <c r="AO25" s="74">
        <f>AN25/AM25</f>
        <v>0.32142857142857145</v>
      </c>
      <c r="AP25" s="75"/>
    </row>
    <row r="26" spans="1:42" ht="19.95" customHeight="1" thickBot="1" x14ac:dyDescent="0.5">
      <c r="A26" s="88" t="s">
        <v>18</v>
      </c>
      <c r="B26" s="89"/>
      <c r="C26" s="89"/>
      <c r="D26" s="89"/>
      <c r="E26" s="90"/>
      <c r="F26" s="48" t="str">
        <f>'第9～12週'!M13</f>
        <v>■</v>
      </c>
      <c r="G26" s="18" t="str">
        <f>'第9～12週'!N13</f>
        <v>〇</v>
      </c>
      <c r="H26" s="18" t="str">
        <f>'第9～12週'!O13</f>
        <v>〇</v>
      </c>
      <c r="I26" s="18" t="str">
        <f>'第9～12週'!P13</f>
        <v>〇</v>
      </c>
      <c r="J26" s="18" t="str">
        <f>'第9～12週'!Q13</f>
        <v>〇</v>
      </c>
      <c r="K26" s="18" t="str">
        <f>'第9～12週'!R13</f>
        <v>□</v>
      </c>
      <c r="L26" s="18" t="str">
        <f>'第9～12週'!S13</f>
        <v>□</v>
      </c>
      <c r="M26" s="18" t="str">
        <f>'第9～12週'!T13</f>
        <v>〇</v>
      </c>
      <c r="N26" s="18" t="str">
        <f>'第9～12週'!U13</f>
        <v>〇</v>
      </c>
      <c r="O26" s="18" t="str">
        <f>'第9～12週'!V13</f>
        <v>〇</v>
      </c>
      <c r="P26" s="18" t="str">
        <f>'第9～12週'!W13</f>
        <v>〇</v>
      </c>
      <c r="Q26" s="18" t="str">
        <f>'第9～12週'!X13</f>
        <v>〇</v>
      </c>
      <c r="R26" s="18" t="str">
        <f>'第9～12週'!Y13</f>
        <v>□</v>
      </c>
      <c r="S26" s="18" t="str">
        <f>'第9～12週'!Z13</f>
        <v>□</v>
      </c>
      <c r="T26" s="18" t="str">
        <f>'第9～12週'!AA13</f>
        <v>〇</v>
      </c>
      <c r="U26" s="18" t="str">
        <f>'第9～12週'!AB13</f>
        <v>〇</v>
      </c>
      <c r="V26" s="18" t="str">
        <f>'第9～12週'!AC13</f>
        <v>〇</v>
      </c>
      <c r="W26" s="18" t="str">
        <f>'第9～12週'!AD13</f>
        <v>〇</v>
      </c>
      <c r="X26" s="18" t="str">
        <f>'第9～12週'!AE13</f>
        <v>〇</v>
      </c>
      <c r="Y26" s="18" t="str">
        <f>'第9～12週'!AF13</f>
        <v>□</v>
      </c>
      <c r="Z26" s="18" t="str">
        <f>'第9～12週'!AG13</f>
        <v>□</v>
      </c>
      <c r="AA26" s="18" t="str">
        <f>'第9～12週'!AH13</f>
        <v>〇</v>
      </c>
      <c r="AB26" s="18" t="str">
        <f>'第9～12週'!AI13</f>
        <v>〇</v>
      </c>
      <c r="AC26" s="18" t="str">
        <f>'第9～12週'!AJ13</f>
        <v>〇</v>
      </c>
      <c r="AD26" s="18" t="str">
        <f>'第9～12週'!AK13</f>
        <v>〇</v>
      </c>
      <c r="AE26" s="18" t="str">
        <f>'第9～12週'!AL13</f>
        <v>〇</v>
      </c>
      <c r="AF26" s="18" t="str">
        <f>'第9～12週'!AM13</f>
        <v>□</v>
      </c>
      <c r="AG26" s="49" t="str">
        <f>'第9～12週'!AN13</f>
        <v>□</v>
      </c>
      <c r="AH26" s="29">
        <f t="shared" si="7"/>
        <v>19</v>
      </c>
      <c r="AI26" s="28">
        <f t="shared" si="4"/>
        <v>0</v>
      </c>
      <c r="AJ26" s="28">
        <f t="shared" si="4"/>
        <v>8</v>
      </c>
      <c r="AK26" s="28">
        <f t="shared" si="4"/>
        <v>1</v>
      </c>
      <c r="AL26" s="28">
        <f t="shared" si="4"/>
        <v>0</v>
      </c>
      <c r="AM26" s="28">
        <f t="shared" si="8"/>
        <v>28</v>
      </c>
      <c r="AN26" s="28">
        <f t="shared" si="9"/>
        <v>9</v>
      </c>
      <c r="AO26" s="74">
        <f>AN26/AM26</f>
        <v>0.32142857142857145</v>
      </c>
      <c r="AP26" s="75"/>
    </row>
    <row r="27" spans="1:42" ht="25.05" customHeight="1" thickTop="1" x14ac:dyDescent="0.45">
      <c r="A27" s="91"/>
      <c r="B27" s="92"/>
      <c r="C27" s="92"/>
      <c r="D27" s="92"/>
      <c r="E27" s="93"/>
      <c r="F27" s="94" t="s">
        <v>87</v>
      </c>
      <c r="G27" s="95"/>
      <c r="H27" s="95"/>
      <c r="I27" s="95"/>
      <c r="J27" s="95"/>
      <c r="K27" s="95"/>
      <c r="L27" s="95"/>
      <c r="M27" s="95" t="s">
        <v>88</v>
      </c>
      <c r="N27" s="95"/>
      <c r="O27" s="95"/>
      <c r="P27" s="95"/>
      <c r="Q27" s="95"/>
      <c r="R27" s="95"/>
      <c r="S27" s="95"/>
      <c r="T27" s="95" t="s">
        <v>89</v>
      </c>
      <c r="U27" s="95"/>
      <c r="V27" s="95"/>
      <c r="W27" s="95"/>
      <c r="X27" s="95"/>
      <c r="Y27" s="95"/>
      <c r="Z27" s="95"/>
      <c r="AA27" s="95" t="s">
        <v>90</v>
      </c>
      <c r="AB27" s="95"/>
      <c r="AC27" s="95"/>
      <c r="AD27" s="95"/>
      <c r="AE27" s="95"/>
      <c r="AF27" s="95"/>
      <c r="AG27" s="96"/>
      <c r="AH27" s="85" t="s">
        <v>102</v>
      </c>
      <c r="AI27" s="76" t="s">
        <v>100</v>
      </c>
      <c r="AJ27" s="76" t="s">
        <v>103</v>
      </c>
      <c r="AK27" s="76" t="s">
        <v>101</v>
      </c>
      <c r="AL27" s="76" t="s">
        <v>26</v>
      </c>
      <c r="AM27" s="79" t="s">
        <v>41</v>
      </c>
      <c r="AN27" s="79" t="s">
        <v>35</v>
      </c>
      <c r="AO27" s="81" t="s">
        <v>104</v>
      </c>
      <c r="AP27" s="82"/>
    </row>
    <row r="28" spans="1:42" ht="19.95" customHeight="1" x14ac:dyDescent="0.45">
      <c r="A28" s="97" t="s">
        <v>16</v>
      </c>
      <c r="B28" s="98"/>
      <c r="C28" s="98"/>
      <c r="D28" s="98"/>
      <c r="E28" s="99"/>
      <c r="F28" s="26">
        <f>'第13～16週'!M9</f>
        <v>7</v>
      </c>
      <c r="G28" s="26">
        <f>'第13～16週'!N9</f>
        <v>7</v>
      </c>
      <c r="H28" s="26">
        <f>'第13～16週'!O9</f>
        <v>7</v>
      </c>
      <c r="I28" s="26">
        <f>'第13～16週'!P9</f>
        <v>7</v>
      </c>
      <c r="J28" s="26">
        <f>'第13～16週'!Q9</f>
        <v>7</v>
      </c>
      <c r="K28" s="26">
        <f>'第13～16週'!R9</f>
        <v>7</v>
      </c>
      <c r="L28" s="26">
        <f>'第13～16週'!S9</f>
        <v>7</v>
      </c>
      <c r="M28" s="26">
        <f>'第13～16週'!T9</f>
        <v>7</v>
      </c>
      <c r="N28" s="26">
        <f>'第13～16週'!U9</f>
        <v>7</v>
      </c>
      <c r="O28" s="26">
        <f>'第13～16週'!V9</f>
        <v>7</v>
      </c>
      <c r="P28" s="26">
        <f>'第13～16週'!W9</f>
        <v>7</v>
      </c>
      <c r="Q28" s="26">
        <f>'第13～16週'!X9</f>
        <v>7</v>
      </c>
      <c r="R28" s="26">
        <f>'第13～16週'!Y9</f>
        <v>7</v>
      </c>
      <c r="S28" s="26">
        <f>'第13～16週'!Z9</f>
        <v>7</v>
      </c>
      <c r="T28" s="26">
        <f>'第13～16週'!AA9</f>
        <v>7</v>
      </c>
      <c r="U28" s="26">
        <f>'第13～16週'!AB9</f>
        <v>7</v>
      </c>
      <c r="V28" s="26">
        <f>'第13～16週'!AC9</f>
        <v>7</v>
      </c>
      <c r="W28" s="26">
        <f>'第13～16週'!AD9</f>
        <v>7</v>
      </c>
      <c r="X28" s="26">
        <f>'第13～16週'!AE9</f>
        <v>7</v>
      </c>
      <c r="Y28" s="26">
        <f>'第13～16週'!AF9</f>
        <v>8</v>
      </c>
      <c r="Z28" s="26">
        <f>'第13～16週'!AG9</f>
        <v>8</v>
      </c>
      <c r="AA28" s="26">
        <f>'第13～16週'!AH9</f>
        <v>8</v>
      </c>
      <c r="AB28" s="26">
        <f>'第13～16週'!AI9</f>
        <v>8</v>
      </c>
      <c r="AC28" s="26">
        <f>'第13～16週'!AJ9</f>
        <v>8</v>
      </c>
      <c r="AD28" s="26">
        <f>'第13～16週'!AK9</f>
        <v>8</v>
      </c>
      <c r="AE28" s="26">
        <f>'第13～16週'!AL9</f>
        <v>8</v>
      </c>
      <c r="AF28" s="26">
        <f>'第13～16週'!AM9</f>
        <v>8</v>
      </c>
      <c r="AG28" s="26">
        <f>'第13～16週'!AN9</f>
        <v>8</v>
      </c>
      <c r="AH28" s="86"/>
      <c r="AI28" s="77"/>
      <c r="AJ28" s="77"/>
      <c r="AK28" s="77"/>
      <c r="AL28" s="78"/>
      <c r="AM28" s="80"/>
      <c r="AN28" s="80"/>
      <c r="AO28" s="83"/>
      <c r="AP28" s="84"/>
    </row>
    <row r="29" spans="1:42" ht="19.95" customHeight="1" x14ac:dyDescent="0.45">
      <c r="A29" s="97" t="s">
        <v>15</v>
      </c>
      <c r="B29" s="98"/>
      <c r="C29" s="98"/>
      <c r="D29" s="98"/>
      <c r="E29" s="99"/>
      <c r="F29" s="26">
        <f>'第13～16週'!M10</f>
        <v>13</v>
      </c>
      <c r="G29" s="26">
        <f>'第13～16週'!N10</f>
        <v>14</v>
      </c>
      <c r="H29" s="26">
        <f>'第13～16週'!O10</f>
        <v>15</v>
      </c>
      <c r="I29" s="26">
        <f>'第13～16週'!P10</f>
        <v>16</v>
      </c>
      <c r="J29" s="26">
        <f>'第13～16週'!Q10</f>
        <v>17</v>
      </c>
      <c r="K29" s="26">
        <f>'第13～16週'!R10</f>
        <v>18</v>
      </c>
      <c r="L29" s="26">
        <f>'第13～16週'!S10</f>
        <v>19</v>
      </c>
      <c r="M29" s="26">
        <f>'第13～16週'!T10</f>
        <v>20</v>
      </c>
      <c r="N29" s="26">
        <f>'第13～16週'!U10</f>
        <v>21</v>
      </c>
      <c r="O29" s="26">
        <f>'第13～16週'!V10</f>
        <v>22</v>
      </c>
      <c r="P29" s="26">
        <f>'第13～16週'!W10</f>
        <v>23</v>
      </c>
      <c r="Q29" s="26">
        <f>'第13～16週'!X10</f>
        <v>24</v>
      </c>
      <c r="R29" s="26">
        <f>'第13～16週'!Y10</f>
        <v>25</v>
      </c>
      <c r="S29" s="26">
        <f>'第13～16週'!Z10</f>
        <v>26</v>
      </c>
      <c r="T29" s="26">
        <f>'第13～16週'!AA10</f>
        <v>27</v>
      </c>
      <c r="U29" s="26">
        <f>'第13～16週'!AB10</f>
        <v>28</v>
      </c>
      <c r="V29" s="26">
        <f>'第13～16週'!AC10</f>
        <v>29</v>
      </c>
      <c r="W29" s="26">
        <f>'第13～16週'!AD10</f>
        <v>30</v>
      </c>
      <c r="X29" s="26">
        <f>'第13～16週'!AE10</f>
        <v>31</v>
      </c>
      <c r="Y29" s="26">
        <f>'第13～16週'!AF10</f>
        <v>1</v>
      </c>
      <c r="Z29" s="26">
        <f>'第13～16週'!AG10</f>
        <v>2</v>
      </c>
      <c r="AA29" s="26">
        <f>'第13～16週'!AH10</f>
        <v>3</v>
      </c>
      <c r="AB29" s="26">
        <f>'第13～16週'!AI10</f>
        <v>4</v>
      </c>
      <c r="AC29" s="26">
        <f>'第13～16週'!AJ10</f>
        <v>5</v>
      </c>
      <c r="AD29" s="26">
        <f>'第13～16週'!AK10</f>
        <v>6</v>
      </c>
      <c r="AE29" s="26">
        <f>'第13～16週'!AL10</f>
        <v>7</v>
      </c>
      <c r="AF29" s="26">
        <f>'第13～16週'!AM10</f>
        <v>8</v>
      </c>
      <c r="AG29" s="26">
        <f>'第13～16週'!AN10</f>
        <v>9</v>
      </c>
      <c r="AH29" s="87"/>
      <c r="AI29" s="78"/>
      <c r="AJ29" s="78"/>
      <c r="AK29" s="78"/>
      <c r="AL29" s="78"/>
      <c r="AM29" s="80"/>
      <c r="AN29" s="80"/>
      <c r="AO29" s="83"/>
      <c r="AP29" s="84"/>
    </row>
    <row r="30" spans="1:42" ht="19.95" customHeight="1" x14ac:dyDescent="0.45">
      <c r="A30" s="97" t="s">
        <v>8</v>
      </c>
      <c r="B30" s="98"/>
      <c r="C30" s="98"/>
      <c r="D30" s="98"/>
      <c r="E30" s="99"/>
      <c r="F30" s="26" t="str">
        <f>'第13～16週'!M11</f>
        <v>月</v>
      </c>
      <c r="G30" s="26" t="str">
        <f>'第13～16週'!N11</f>
        <v>火</v>
      </c>
      <c r="H30" s="26" t="str">
        <f>'第13～16週'!O11</f>
        <v>水</v>
      </c>
      <c r="I30" s="26" t="str">
        <f>'第13～16週'!P11</f>
        <v>木</v>
      </c>
      <c r="J30" s="26" t="str">
        <f>'第13～16週'!Q11</f>
        <v>金</v>
      </c>
      <c r="K30" s="26" t="str">
        <f>'第13～16週'!R11</f>
        <v>土</v>
      </c>
      <c r="L30" s="26" t="str">
        <f>'第13～16週'!S11</f>
        <v>日</v>
      </c>
      <c r="M30" s="26" t="str">
        <f>'第13～16週'!T11</f>
        <v>月</v>
      </c>
      <c r="N30" s="26" t="str">
        <f>'第13～16週'!U11</f>
        <v>火</v>
      </c>
      <c r="O30" s="26" t="str">
        <f>'第13～16週'!V11</f>
        <v>水</v>
      </c>
      <c r="P30" s="26" t="str">
        <f>'第13～16週'!W11</f>
        <v>木</v>
      </c>
      <c r="Q30" s="26" t="str">
        <f>'第13～16週'!X11</f>
        <v>金</v>
      </c>
      <c r="R30" s="26" t="str">
        <f>'第13～16週'!Y11</f>
        <v>土</v>
      </c>
      <c r="S30" s="26" t="str">
        <f>'第13～16週'!Z11</f>
        <v>日</v>
      </c>
      <c r="T30" s="26" t="str">
        <f>'第13～16週'!AA11</f>
        <v>月</v>
      </c>
      <c r="U30" s="26" t="str">
        <f>'第13～16週'!AB11</f>
        <v>火</v>
      </c>
      <c r="V30" s="26" t="str">
        <f>'第13～16週'!AC11</f>
        <v>水</v>
      </c>
      <c r="W30" s="26" t="str">
        <f>'第13～16週'!AD11</f>
        <v>木</v>
      </c>
      <c r="X30" s="26" t="str">
        <f>'第13～16週'!AE11</f>
        <v>金</v>
      </c>
      <c r="Y30" s="26" t="str">
        <f>'第13～16週'!AF11</f>
        <v>土</v>
      </c>
      <c r="Z30" s="26" t="str">
        <f>'第13～16週'!AG11</f>
        <v>日</v>
      </c>
      <c r="AA30" s="26" t="str">
        <f>'第13～16週'!AH11</f>
        <v>月</v>
      </c>
      <c r="AB30" s="26" t="str">
        <f>'第13～16週'!AI11</f>
        <v>火</v>
      </c>
      <c r="AC30" s="26" t="str">
        <f>'第13～16週'!AJ11</f>
        <v>水</v>
      </c>
      <c r="AD30" s="26" t="str">
        <f>'第13～16週'!AK11</f>
        <v>木</v>
      </c>
      <c r="AE30" s="26" t="str">
        <f>'第13～16週'!AL11</f>
        <v>金</v>
      </c>
      <c r="AF30" s="26" t="str">
        <f>'第13～16週'!AM11</f>
        <v>土</v>
      </c>
      <c r="AG30" s="26" t="str">
        <f>'第13～16週'!AN11</f>
        <v>日</v>
      </c>
      <c r="AH30" s="39" t="s">
        <v>24</v>
      </c>
      <c r="AI30" s="33" t="s">
        <v>31</v>
      </c>
      <c r="AJ30" s="33" t="s">
        <v>25</v>
      </c>
      <c r="AK30" s="31" t="s">
        <v>36</v>
      </c>
      <c r="AL30" s="33" t="s">
        <v>38</v>
      </c>
      <c r="AM30" s="80"/>
      <c r="AN30" s="80"/>
      <c r="AO30" s="83"/>
      <c r="AP30" s="84"/>
    </row>
    <row r="31" spans="1:42" ht="19.95" customHeight="1" x14ac:dyDescent="0.45">
      <c r="A31" s="97" t="s">
        <v>17</v>
      </c>
      <c r="B31" s="98"/>
      <c r="C31" s="98"/>
      <c r="D31" s="98"/>
      <c r="E31" s="99"/>
      <c r="F31" s="26" t="str">
        <f>'第13～16週'!M12</f>
        <v>〇</v>
      </c>
      <c r="G31" s="26" t="str">
        <f>'第13～16週'!N12</f>
        <v>〇</v>
      </c>
      <c r="H31" s="26" t="str">
        <f>'第13～16週'!O12</f>
        <v>〇</v>
      </c>
      <c r="I31" s="26" t="str">
        <f>'第13～16週'!P12</f>
        <v>〇</v>
      </c>
      <c r="J31" s="26" t="str">
        <f>'第13～16週'!Q12</f>
        <v>〇</v>
      </c>
      <c r="K31" s="26" t="str">
        <f>'第13～16週'!R12</f>
        <v>□</v>
      </c>
      <c r="L31" s="26" t="str">
        <f>'第13～16週'!S12</f>
        <v>□</v>
      </c>
      <c r="M31" s="26" t="str">
        <f>'第13～16週'!T12</f>
        <v>〇</v>
      </c>
      <c r="N31" s="26" t="str">
        <f>'第13～16週'!U12</f>
        <v>〇</v>
      </c>
      <c r="O31" s="26" t="str">
        <f>'第13～16週'!V12</f>
        <v>〇</v>
      </c>
      <c r="P31" s="26" t="str">
        <f>'第13～16週'!W12</f>
        <v>〇</v>
      </c>
      <c r="Q31" s="26" t="str">
        <f>'第13～16週'!X12</f>
        <v>〇</v>
      </c>
      <c r="R31" s="26" t="str">
        <f>'第13～16週'!Y12</f>
        <v>□</v>
      </c>
      <c r="S31" s="26" t="str">
        <f>'第13～16週'!Z12</f>
        <v>□</v>
      </c>
      <c r="T31" s="26" t="str">
        <f>'第13～16週'!AA12</f>
        <v>〇</v>
      </c>
      <c r="U31" s="26" t="str">
        <f>'第13～16週'!AB12</f>
        <v>〇</v>
      </c>
      <c r="V31" s="26" t="str">
        <f>'第13～16週'!AC12</f>
        <v>〇</v>
      </c>
      <c r="W31" s="26" t="str">
        <f>'第13～16週'!AD12</f>
        <v>〇</v>
      </c>
      <c r="X31" s="26" t="str">
        <f>'第13～16週'!AE12</f>
        <v>〇</v>
      </c>
      <c r="Y31" s="26" t="str">
        <f>'第13～16週'!AF12</f>
        <v>□</v>
      </c>
      <c r="Z31" s="26" t="str">
        <f>'第13～16週'!AG12</f>
        <v>□</v>
      </c>
      <c r="AA31" s="26" t="str">
        <f>'第13～16週'!AH12</f>
        <v>〇</v>
      </c>
      <c r="AB31" s="26" t="str">
        <f>'第13～16週'!AI12</f>
        <v>〇</v>
      </c>
      <c r="AC31" s="26" t="str">
        <f>'第13～16週'!AJ12</f>
        <v>〇</v>
      </c>
      <c r="AD31" s="26" t="str">
        <f>'第13～16週'!AK12</f>
        <v>〇</v>
      </c>
      <c r="AE31" s="26" t="str">
        <f>'第13～16週'!AL12</f>
        <v>〇</v>
      </c>
      <c r="AF31" s="26" t="str">
        <f>'第13～16週'!AM12</f>
        <v>□</v>
      </c>
      <c r="AG31" s="26" t="str">
        <f>'第13～16週'!AN12</f>
        <v>□</v>
      </c>
      <c r="AH31" s="37">
        <f t="shared" ref="AH31:AH32" si="10">COUNTIF($F31:$AG31,AH$12)</f>
        <v>20</v>
      </c>
      <c r="AI31" s="32">
        <f t="shared" si="4"/>
        <v>0</v>
      </c>
      <c r="AJ31" s="32">
        <f t="shared" si="4"/>
        <v>8</v>
      </c>
      <c r="AK31" s="32">
        <f t="shared" si="4"/>
        <v>0</v>
      </c>
      <c r="AL31" s="32">
        <f t="shared" si="4"/>
        <v>0</v>
      </c>
      <c r="AM31" s="32">
        <f t="shared" ref="AM31:AM32" si="11">SUM(AH31:AK31)</f>
        <v>28</v>
      </c>
      <c r="AN31" s="32">
        <f t="shared" ref="AN31:AN32" si="12">AJ31+AK31</f>
        <v>8</v>
      </c>
      <c r="AO31" s="74">
        <f>AN31/AM31</f>
        <v>0.2857142857142857</v>
      </c>
      <c r="AP31" s="75"/>
    </row>
    <row r="32" spans="1:42" ht="19.95" customHeight="1" thickBot="1" x14ac:dyDescent="0.5">
      <c r="A32" s="88" t="s">
        <v>18</v>
      </c>
      <c r="B32" s="89"/>
      <c r="C32" s="89"/>
      <c r="D32" s="89"/>
      <c r="E32" s="90"/>
      <c r="F32" s="26" t="str">
        <f>'第13～16週'!M13</f>
        <v>〇</v>
      </c>
      <c r="G32" s="26" t="str">
        <f>'第13～16週'!N13</f>
        <v>〇</v>
      </c>
      <c r="H32" s="26" t="str">
        <f>'第13～16週'!O13</f>
        <v>〇</v>
      </c>
      <c r="I32" s="26" t="str">
        <f>'第13～16週'!P13</f>
        <v>〇</v>
      </c>
      <c r="J32" s="26" t="str">
        <f>'第13～16週'!Q13</f>
        <v>〇</v>
      </c>
      <c r="K32" s="26" t="str">
        <f>'第13～16週'!R13</f>
        <v>□</v>
      </c>
      <c r="L32" s="26" t="str">
        <f>'第13～16週'!S13</f>
        <v>□</v>
      </c>
      <c r="M32" s="26" t="str">
        <f>'第13～16週'!T13</f>
        <v>〇</v>
      </c>
      <c r="N32" s="26" t="str">
        <f>'第13～16週'!U13</f>
        <v>〇</v>
      </c>
      <c r="O32" s="26" t="str">
        <f>'第13～16週'!V13</f>
        <v>〇</v>
      </c>
      <c r="P32" s="26" t="str">
        <f>'第13～16週'!W13</f>
        <v>〇</v>
      </c>
      <c r="Q32" s="26" t="str">
        <f>'第13～16週'!X13</f>
        <v>〇</v>
      </c>
      <c r="R32" s="26" t="str">
        <f>'第13～16週'!Y13</f>
        <v>□</v>
      </c>
      <c r="S32" s="26" t="str">
        <f>'第13～16週'!Z13</f>
        <v>□</v>
      </c>
      <c r="T32" s="26" t="str">
        <f>'第13～16週'!AA13</f>
        <v>〇</v>
      </c>
      <c r="U32" s="26" t="str">
        <f>'第13～16週'!AB13</f>
        <v>〇</v>
      </c>
      <c r="V32" s="26" t="str">
        <f>'第13～16週'!AC13</f>
        <v>〇</v>
      </c>
      <c r="W32" s="26" t="str">
        <f>'第13～16週'!AD13</f>
        <v>〇</v>
      </c>
      <c r="X32" s="26" t="str">
        <f>'第13～16週'!AE13</f>
        <v>〇</v>
      </c>
      <c r="Y32" s="26" t="str">
        <f>'第13～16週'!AF13</f>
        <v>□</v>
      </c>
      <c r="Z32" s="26" t="str">
        <f>'第13～16週'!AG13</f>
        <v>□</v>
      </c>
      <c r="AA32" s="26" t="str">
        <f>'第13～16週'!AH13</f>
        <v>〇</v>
      </c>
      <c r="AB32" s="26" t="str">
        <f>'第13～16週'!AI13</f>
        <v>〇</v>
      </c>
      <c r="AC32" s="26" t="str">
        <f>'第13～16週'!AJ13</f>
        <v>〇</v>
      </c>
      <c r="AD32" s="26" t="str">
        <f>'第13～16週'!AK13</f>
        <v>〇</v>
      </c>
      <c r="AE32" s="26" t="str">
        <f>'第13～16週'!AL13</f>
        <v>〇</v>
      </c>
      <c r="AF32" s="26" t="str">
        <f>'第13～16週'!AM13</f>
        <v>□</v>
      </c>
      <c r="AG32" s="26" t="str">
        <f>'第13～16週'!AN13</f>
        <v>□</v>
      </c>
      <c r="AH32" s="29">
        <f t="shared" si="10"/>
        <v>20</v>
      </c>
      <c r="AI32" s="28">
        <f t="shared" si="4"/>
        <v>0</v>
      </c>
      <c r="AJ32" s="28">
        <f t="shared" si="4"/>
        <v>8</v>
      </c>
      <c r="AK32" s="28">
        <f t="shared" si="4"/>
        <v>0</v>
      </c>
      <c r="AL32" s="28">
        <f t="shared" si="4"/>
        <v>0</v>
      </c>
      <c r="AM32" s="28">
        <f t="shared" si="11"/>
        <v>28</v>
      </c>
      <c r="AN32" s="28">
        <f t="shared" si="12"/>
        <v>8</v>
      </c>
      <c r="AO32" s="74">
        <f>AN32/AM32</f>
        <v>0.2857142857142857</v>
      </c>
      <c r="AP32" s="75"/>
    </row>
    <row r="33" spans="1:45" ht="25.05" customHeight="1" thickTop="1" x14ac:dyDescent="0.45">
      <c r="A33" s="91"/>
      <c r="B33" s="92"/>
      <c r="C33" s="92"/>
      <c r="D33" s="92"/>
      <c r="E33" s="93"/>
      <c r="F33" s="94" t="s">
        <v>91</v>
      </c>
      <c r="G33" s="95"/>
      <c r="H33" s="95"/>
      <c r="I33" s="95"/>
      <c r="J33" s="95"/>
      <c r="K33" s="95"/>
      <c r="L33" s="95"/>
      <c r="M33" s="95" t="s">
        <v>92</v>
      </c>
      <c r="N33" s="95"/>
      <c r="O33" s="95"/>
      <c r="P33" s="95"/>
      <c r="Q33" s="95"/>
      <c r="R33" s="95"/>
      <c r="S33" s="95"/>
      <c r="T33" s="95" t="s">
        <v>93</v>
      </c>
      <c r="U33" s="95"/>
      <c r="V33" s="95"/>
      <c r="W33" s="95"/>
      <c r="X33" s="95"/>
      <c r="Y33" s="95"/>
      <c r="Z33" s="95"/>
      <c r="AA33" s="95" t="s">
        <v>94</v>
      </c>
      <c r="AB33" s="95"/>
      <c r="AC33" s="95"/>
      <c r="AD33" s="95"/>
      <c r="AE33" s="95"/>
      <c r="AF33" s="95"/>
      <c r="AG33" s="96"/>
      <c r="AH33" s="85" t="s">
        <v>102</v>
      </c>
      <c r="AI33" s="76" t="s">
        <v>100</v>
      </c>
      <c r="AJ33" s="76" t="s">
        <v>103</v>
      </c>
      <c r="AK33" s="76" t="s">
        <v>101</v>
      </c>
      <c r="AL33" s="76" t="s">
        <v>26</v>
      </c>
      <c r="AM33" s="79" t="s">
        <v>41</v>
      </c>
      <c r="AN33" s="79" t="s">
        <v>35</v>
      </c>
      <c r="AO33" s="81" t="s">
        <v>104</v>
      </c>
      <c r="AP33" s="82"/>
    </row>
    <row r="34" spans="1:45" ht="19.95" customHeight="1" x14ac:dyDescent="0.45">
      <c r="A34" s="97" t="s">
        <v>16</v>
      </c>
      <c r="B34" s="98"/>
      <c r="C34" s="98"/>
      <c r="D34" s="98"/>
      <c r="E34" s="99"/>
      <c r="F34" s="26">
        <f>'第17～20週'!M9</f>
        <v>8</v>
      </c>
      <c r="G34" s="26">
        <f>'第17～20週'!N9</f>
        <v>8</v>
      </c>
      <c r="H34" s="26">
        <f>'第17～20週'!O9</f>
        <v>8</v>
      </c>
      <c r="I34" s="26">
        <f>'第17～20週'!P9</f>
        <v>8</v>
      </c>
      <c r="J34" s="26">
        <f>'第17～20週'!Q9</f>
        <v>8</v>
      </c>
      <c r="K34" s="26">
        <f>'第17～20週'!R9</f>
        <v>8</v>
      </c>
      <c r="L34" s="26">
        <f>'第17～20週'!S9</f>
        <v>8</v>
      </c>
      <c r="M34" s="26">
        <f>'第17～20週'!T9</f>
        <v>8</v>
      </c>
      <c r="N34" s="26">
        <f>'第17～20週'!U9</f>
        <v>8</v>
      </c>
      <c r="O34" s="26">
        <f>'第17～20週'!V9</f>
        <v>8</v>
      </c>
      <c r="P34" s="26">
        <f>'第17～20週'!W9</f>
        <v>8</v>
      </c>
      <c r="Q34" s="26">
        <f>'第17～20週'!X9</f>
        <v>8</v>
      </c>
      <c r="R34" s="26">
        <f>'第17～20週'!Y9</f>
        <v>8</v>
      </c>
      <c r="S34" s="26">
        <f>'第17～20週'!Z9</f>
        <v>8</v>
      </c>
      <c r="T34" s="26">
        <f>'第17～20週'!AA9</f>
        <v>8</v>
      </c>
      <c r="U34" s="26">
        <f>'第17～20週'!AB9</f>
        <v>8</v>
      </c>
      <c r="V34" s="26">
        <f>'第17～20週'!AC9</f>
        <v>8</v>
      </c>
      <c r="W34" s="26">
        <f>'第17～20週'!AD9</f>
        <v>8</v>
      </c>
      <c r="X34" s="26">
        <f>'第17～20週'!AE9</f>
        <v>8</v>
      </c>
      <c r="Y34" s="26">
        <f>'第17～20週'!AF9</f>
        <v>8</v>
      </c>
      <c r="Z34" s="26">
        <f>'第17～20週'!AG9</f>
        <v>8</v>
      </c>
      <c r="AA34" s="26">
        <f>'第17～20週'!AH9</f>
        <v>8</v>
      </c>
      <c r="AB34" s="26">
        <f>'第17～20週'!AI9</f>
        <v>9</v>
      </c>
      <c r="AC34" s="26">
        <f>'第17～20週'!AJ9</f>
        <v>9</v>
      </c>
      <c r="AD34" s="26">
        <f>'第17～20週'!AK9</f>
        <v>9</v>
      </c>
      <c r="AE34" s="26">
        <f>'第17～20週'!AL9</f>
        <v>9</v>
      </c>
      <c r="AF34" s="26">
        <f>'第17～20週'!AM9</f>
        <v>9</v>
      </c>
      <c r="AG34" s="26">
        <f>'第17～20週'!AN9</f>
        <v>9</v>
      </c>
      <c r="AH34" s="86"/>
      <c r="AI34" s="77"/>
      <c r="AJ34" s="77"/>
      <c r="AK34" s="77"/>
      <c r="AL34" s="78"/>
      <c r="AM34" s="80"/>
      <c r="AN34" s="80"/>
      <c r="AO34" s="83"/>
      <c r="AP34" s="84"/>
    </row>
    <row r="35" spans="1:45" ht="19.95" customHeight="1" x14ac:dyDescent="0.45">
      <c r="A35" s="97" t="s">
        <v>15</v>
      </c>
      <c r="B35" s="98"/>
      <c r="C35" s="98"/>
      <c r="D35" s="98"/>
      <c r="E35" s="99"/>
      <c r="F35" s="26">
        <f>'第17～20週'!M10</f>
        <v>10</v>
      </c>
      <c r="G35" s="26">
        <f>'第17～20週'!N10</f>
        <v>11</v>
      </c>
      <c r="H35" s="26">
        <f>'第17～20週'!O10</f>
        <v>12</v>
      </c>
      <c r="I35" s="26">
        <f>'第17～20週'!P10</f>
        <v>13</v>
      </c>
      <c r="J35" s="26">
        <f>'第17～20週'!Q10</f>
        <v>14</v>
      </c>
      <c r="K35" s="26">
        <f>'第17～20週'!R10</f>
        <v>15</v>
      </c>
      <c r="L35" s="26">
        <f>'第17～20週'!S10</f>
        <v>16</v>
      </c>
      <c r="M35" s="26">
        <f>'第17～20週'!T10</f>
        <v>17</v>
      </c>
      <c r="N35" s="26">
        <f>'第17～20週'!U10</f>
        <v>18</v>
      </c>
      <c r="O35" s="26">
        <f>'第17～20週'!V10</f>
        <v>19</v>
      </c>
      <c r="P35" s="26">
        <f>'第17～20週'!W10</f>
        <v>20</v>
      </c>
      <c r="Q35" s="26">
        <f>'第17～20週'!X10</f>
        <v>21</v>
      </c>
      <c r="R35" s="26">
        <f>'第17～20週'!Y10</f>
        <v>22</v>
      </c>
      <c r="S35" s="26">
        <f>'第17～20週'!Z10</f>
        <v>23</v>
      </c>
      <c r="T35" s="26">
        <f>'第17～20週'!AA10</f>
        <v>24</v>
      </c>
      <c r="U35" s="26">
        <f>'第17～20週'!AB10</f>
        <v>25</v>
      </c>
      <c r="V35" s="26">
        <f>'第17～20週'!AC10</f>
        <v>26</v>
      </c>
      <c r="W35" s="26">
        <f>'第17～20週'!AD10</f>
        <v>27</v>
      </c>
      <c r="X35" s="26">
        <f>'第17～20週'!AE10</f>
        <v>28</v>
      </c>
      <c r="Y35" s="26">
        <f>'第17～20週'!AF10</f>
        <v>29</v>
      </c>
      <c r="Z35" s="26">
        <f>'第17～20週'!AG10</f>
        <v>30</v>
      </c>
      <c r="AA35" s="26">
        <f>'第17～20週'!AH10</f>
        <v>31</v>
      </c>
      <c r="AB35" s="26">
        <f>'第17～20週'!AI10</f>
        <v>1</v>
      </c>
      <c r="AC35" s="26">
        <f>'第17～20週'!AJ10</f>
        <v>2</v>
      </c>
      <c r="AD35" s="26">
        <f>'第17～20週'!AK10</f>
        <v>3</v>
      </c>
      <c r="AE35" s="26">
        <f>'第17～20週'!AL10</f>
        <v>4</v>
      </c>
      <c r="AF35" s="26">
        <f>'第17～20週'!AM10</f>
        <v>5</v>
      </c>
      <c r="AG35" s="26">
        <f>'第17～20週'!AN10</f>
        <v>6</v>
      </c>
      <c r="AH35" s="87"/>
      <c r="AI35" s="78"/>
      <c r="AJ35" s="78"/>
      <c r="AK35" s="78"/>
      <c r="AL35" s="78"/>
      <c r="AM35" s="80"/>
      <c r="AN35" s="80"/>
      <c r="AO35" s="83"/>
      <c r="AP35" s="84"/>
    </row>
    <row r="36" spans="1:45" ht="19.95" customHeight="1" x14ac:dyDescent="0.45">
      <c r="A36" s="97" t="s">
        <v>8</v>
      </c>
      <c r="B36" s="98"/>
      <c r="C36" s="98"/>
      <c r="D36" s="98"/>
      <c r="E36" s="99"/>
      <c r="F36" s="26" t="str">
        <f>'第17～20週'!M11</f>
        <v>月</v>
      </c>
      <c r="G36" s="26" t="str">
        <f>'第17～20週'!N11</f>
        <v>火</v>
      </c>
      <c r="H36" s="26" t="str">
        <f>'第17～20週'!O11</f>
        <v>水</v>
      </c>
      <c r="I36" s="26" t="str">
        <f>'第17～20週'!P11</f>
        <v>木</v>
      </c>
      <c r="J36" s="26" t="str">
        <f>'第17～20週'!Q11</f>
        <v>金</v>
      </c>
      <c r="K36" s="26" t="str">
        <f>'第17～20週'!R11</f>
        <v>土</v>
      </c>
      <c r="L36" s="26" t="str">
        <f>'第17～20週'!S11</f>
        <v>日</v>
      </c>
      <c r="M36" s="26" t="str">
        <f>'第17～20週'!T11</f>
        <v>月</v>
      </c>
      <c r="N36" s="26" t="str">
        <f>'第17～20週'!U11</f>
        <v>火</v>
      </c>
      <c r="O36" s="26" t="str">
        <f>'第17～20週'!V11</f>
        <v>水</v>
      </c>
      <c r="P36" s="26" t="str">
        <f>'第17～20週'!W11</f>
        <v>木</v>
      </c>
      <c r="Q36" s="26" t="str">
        <f>'第17～20週'!X11</f>
        <v>金</v>
      </c>
      <c r="R36" s="26" t="str">
        <f>'第17～20週'!Y11</f>
        <v>土</v>
      </c>
      <c r="S36" s="26" t="str">
        <f>'第17～20週'!Z11</f>
        <v>日</v>
      </c>
      <c r="T36" s="26" t="str">
        <f>'第17～20週'!AA11</f>
        <v>月</v>
      </c>
      <c r="U36" s="26" t="str">
        <f>'第17～20週'!AB11</f>
        <v>火</v>
      </c>
      <c r="V36" s="26" t="str">
        <f>'第17～20週'!AC11</f>
        <v>水</v>
      </c>
      <c r="W36" s="26" t="str">
        <f>'第17～20週'!AD11</f>
        <v>木</v>
      </c>
      <c r="X36" s="26" t="str">
        <f>'第17～20週'!AE11</f>
        <v>金</v>
      </c>
      <c r="Y36" s="26" t="str">
        <f>'第17～20週'!AF11</f>
        <v>土</v>
      </c>
      <c r="Z36" s="26" t="str">
        <f>'第17～20週'!AG11</f>
        <v>日</v>
      </c>
      <c r="AA36" s="26" t="str">
        <f>'第17～20週'!AH11</f>
        <v>月</v>
      </c>
      <c r="AB36" s="26" t="str">
        <f>'第17～20週'!AI11</f>
        <v>火</v>
      </c>
      <c r="AC36" s="26" t="str">
        <f>'第17～20週'!AJ11</f>
        <v>水</v>
      </c>
      <c r="AD36" s="26" t="str">
        <f>'第17～20週'!AK11</f>
        <v>木</v>
      </c>
      <c r="AE36" s="26" t="str">
        <f>'第17～20週'!AL11</f>
        <v>金</v>
      </c>
      <c r="AF36" s="26" t="str">
        <f>'第17～20週'!AM11</f>
        <v>土</v>
      </c>
      <c r="AG36" s="26" t="str">
        <f>'第17～20週'!AN11</f>
        <v>日</v>
      </c>
      <c r="AH36" s="39" t="s">
        <v>24</v>
      </c>
      <c r="AI36" s="33" t="s">
        <v>31</v>
      </c>
      <c r="AJ36" s="33" t="s">
        <v>25</v>
      </c>
      <c r="AK36" s="31" t="s">
        <v>36</v>
      </c>
      <c r="AL36" s="33" t="s">
        <v>38</v>
      </c>
      <c r="AM36" s="80"/>
      <c r="AN36" s="80"/>
      <c r="AO36" s="83"/>
      <c r="AP36" s="84"/>
    </row>
    <row r="37" spans="1:45" ht="19.95" customHeight="1" x14ac:dyDescent="0.45">
      <c r="A37" s="97" t="s">
        <v>17</v>
      </c>
      <c r="B37" s="98"/>
      <c r="C37" s="98"/>
      <c r="D37" s="98"/>
      <c r="E37" s="99"/>
      <c r="F37" s="26" t="str">
        <f>'第17～20週'!M12</f>
        <v>〇</v>
      </c>
      <c r="G37" s="26" t="str">
        <f>'第17～20週'!N12</f>
        <v>〇</v>
      </c>
      <c r="H37" s="26" t="str">
        <f>'第17～20週'!O12</f>
        <v>外</v>
      </c>
      <c r="I37" s="26" t="str">
        <f>'第17～20週'!P12</f>
        <v>外</v>
      </c>
      <c r="J37" s="26" t="str">
        <f>'第17～20週'!Q12</f>
        <v>外</v>
      </c>
      <c r="K37" s="26" t="str">
        <f>'第17～20週'!R12</f>
        <v>外</v>
      </c>
      <c r="L37" s="26" t="str">
        <f>'第17～20週'!S12</f>
        <v>外</v>
      </c>
      <c r="M37" s="26" t="str">
        <f>'第17～20週'!T12</f>
        <v>〇</v>
      </c>
      <c r="N37" s="26" t="str">
        <f>'第17～20週'!U12</f>
        <v>〇</v>
      </c>
      <c r="O37" s="26" t="str">
        <f>'第17～20週'!V12</f>
        <v>〇</v>
      </c>
      <c r="P37" s="26" t="str">
        <f>'第17～20週'!W12</f>
        <v>〇</v>
      </c>
      <c r="Q37" s="26" t="str">
        <f>'第17～20週'!X12</f>
        <v>〇</v>
      </c>
      <c r="R37" s="26" t="str">
        <f>'第17～20週'!Y12</f>
        <v>□</v>
      </c>
      <c r="S37" s="26" t="str">
        <f>'第17～20週'!Z12</f>
        <v>□</v>
      </c>
      <c r="T37" s="26" t="str">
        <f>'第17～20週'!AA12</f>
        <v>〇</v>
      </c>
      <c r="U37" s="26" t="str">
        <f>'第17～20週'!AB12</f>
        <v>〇</v>
      </c>
      <c r="V37" s="26" t="str">
        <f>'第17～20週'!AC12</f>
        <v>〇</v>
      </c>
      <c r="W37" s="26" t="str">
        <f>'第17～20週'!AD12</f>
        <v>〇</v>
      </c>
      <c r="X37" s="26" t="str">
        <f>'第17～20週'!AE12</f>
        <v>〇</v>
      </c>
      <c r="Y37" s="26" t="str">
        <f>'第17～20週'!AF12</f>
        <v>□</v>
      </c>
      <c r="Z37" s="26" t="str">
        <f>'第17～20週'!AG12</f>
        <v>□</v>
      </c>
      <c r="AA37" s="26" t="str">
        <f>'第17～20週'!AH12</f>
        <v>〇</v>
      </c>
      <c r="AB37" s="26" t="str">
        <f>'第17～20週'!AI12</f>
        <v>〇</v>
      </c>
      <c r="AC37" s="26" t="str">
        <f>'第17～20週'!AJ12</f>
        <v>〇</v>
      </c>
      <c r="AD37" s="26" t="str">
        <f>'第17～20週'!AK12</f>
        <v>〇</v>
      </c>
      <c r="AE37" s="26" t="str">
        <f>'第17～20週'!AL12</f>
        <v>〇</v>
      </c>
      <c r="AF37" s="26" t="str">
        <f>'第17～20週'!AM12</f>
        <v>□</v>
      </c>
      <c r="AG37" s="26" t="str">
        <f>'第17～20週'!AN12</f>
        <v>□</v>
      </c>
      <c r="AH37" s="37">
        <f t="shared" ref="AH37:AH38" si="13">COUNTIF($F37:$AG37,AH$12)</f>
        <v>17</v>
      </c>
      <c r="AI37" s="32">
        <f t="shared" si="4"/>
        <v>0</v>
      </c>
      <c r="AJ37" s="32">
        <f t="shared" si="4"/>
        <v>6</v>
      </c>
      <c r="AK37" s="32">
        <f t="shared" si="4"/>
        <v>0</v>
      </c>
      <c r="AL37" s="32">
        <f t="shared" si="4"/>
        <v>5</v>
      </c>
      <c r="AM37" s="32">
        <f t="shared" ref="AM37:AM38" si="14">SUM(AH37:AK37)</f>
        <v>23</v>
      </c>
      <c r="AN37" s="32">
        <f t="shared" ref="AN37:AN38" si="15">AJ37+AK37</f>
        <v>6</v>
      </c>
      <c r="AO37" s="74">
        <f>AN37/AM37</f>
        <v>0.2608695652173913</v>
      </c>
      <c r="AP37" s="75"/>
    </row>
    <row r="38" spans="1:45" ht="19.95" customHeight="1" thickBot="1" x14ac:dyDescent="0.5">
      <c r="A38" s="88" t="s">
        <v>18</v>
      </c>
      <c r="B38" s="89"/>
      <c r="C38" s="89"/>
      <c r="D38" s="89"/>
      <c r="E38" s="90"/>
      <c r="F38" s="26" t="str">
        <f>'第17～20週'!M13</f>
        <v>〇</v>
      </c>
      <c r="G38" s="26" t="str">
        <f>'第17～20週'!N13</f>
        <v>〇</v>
      </c>
      <c r="H38" s="26" t="str">
        <f>'第17～20週'!O13</f>
        <v>外</v>
      </c>
      <c r="I38" s="26" t="str">
        <f>'第17～20週'!P13</f>
        <v>外</v>
      </c>
      <c r="J38" s="26" t="str">
        <f>'第17～20週'!Q13</f>
        <v>外</v>
      </c>
      <c r="K38" s="26" t="str">
        <f>'第17～20週'!R13</f>
        <v>外</v>
      </c>
      <c r="L38" s="26" t="str">
        <f>'第17～20週'!S13</f>
        <v>外</v>
      </c>
      <c r="M38" s="26" t="str">
        <f>'第17～20週'!T13</f>
        <v>〇</v>
      </c>
      <c r="N38" s="26" t="str">
        <f>'第17～20週'!U13</f>
        <v>〇</v>
      </c>
      <c r="O38" s="26" t="str">
        <f>'第17～20週'!V13</f>
        <v>〇</v>
      </c>
      <c r="P38" s="26" t="str">
        <f>'第17～20週'!W13</f>
        <v>〇</v>
      </c>
      <c r="Q38" s="26" t="str">
        <f>'第17～20週'!X13</f>
        <v>〇</v>
      </c>
      <c r="R38" s="26" t="str">
        <f>'第17～20週'!Y13</f>
        <v>□</v>
      </c>
      <c r="S38" s="26" t="str">
        <f>'第17～20週'!Z13</f>
        <v>□</v>
      </c>
      <c r="T38" s="26" t="str">
        <f>'第17～20週'!AA13</f>
        <v>〇</v>
      </c>
      <c r="U38" s="26" t="str">
        <f>'第17～20週'!AB13</f>
        <v>〇</v>
      </c>
      <c r="V38" s="26" t="str">
        <f>'第17～20週'!AC13</f>
        <v>〇</v>
      </c>
      <c r="W38" s="26" t="str">
        <f>'第17～20週'!AD13</f>
        <v>〇</v>
      </c>
      <c r="X38" s="26" t="str">
        <f>'第17～20週'!AE13</f>
        <v>〇</v>
      </c>
      <c r="Y38" s="26" t="str">
        <f>'第17～20週'!AF13</f>
        <v>□</v>
      </c>
      <c r="Z38" s="26" t="str">
        <f>'第17～20週'!AG13</f>
        <v>□</v>
      </c>
      <c r="AA38" s="26" t="str">
        <f>'第17～20週'!AH13</f>
        <v>〇</v>
      </c>
      <c r="AB38" s="26" t="str">
        <f>'第17～20週'!AI13</f>
        <v>〇</v>
      </c>
      <c r="AC38" s="26" t="str">
        <f>'第17～20週'!AJ13</f>
        <v>〇</v>
      </c>
      <c r="AD38" s="26" t="str">
        <f>'第17～20週'!AK13</f>
        <v>〇</v>
      </c>
      <c r="AE38" s="26" t="str">
        <f>'第17～20週'!AL13</f>
        <v>〇</v>
      </c>
      <c r="AF38" s="26" t="str">
        <f>'第17～20週'!AM13</f>
        <v>□</v>
      </c>
      <c r="AG38" s="26" t="str">
        <f>'第17～20週'!AN13</f>
        <v>□</v>
      </c>
      <c r="AH38" s="29">
        <f t="shared" si="13"/>
        <v>17</v>
      </c>
      <c r="AI38" s="28">
        <f t="shared" si="4"/>
        <v>0</v>
      </c>
      <c r="AJ38" s="28">
        <f t="shared" si="4"/>
        <v>6</v>
      </c>
      <c r="AK38" s="28">
        <f t="shared" si="4"/>
        <v>0</v>
      </c>
      <c r="AL38" s="28">
        <f t="shared" si="4"/>
        <v>5</v>
      </c>
      <c r="AM38" s="28">
        <f t="shared" si="14"/>
        <v>23</v>
      </c>
      <c r="AN38" s="28">
        <f t="shared" si="15"/>
        <v>6</v>
      </c>
      <c r="AO38" s="74">
        <f>AN38/AM38</f>
        <v>0.2608695652173913</v>
      </c>
      <c r="AP38" s="75"/>
    </row>
    <row r="39" spans="1:45" ht="25.05" customHeight="1" thickTop="1" x14ac:dyDescent="0.45">
      <c r="A39" s="91"/>
      <c r="B39" s="92"/>
      <c r="C39" s="92"/>
      <c r="D39" s="92"/>
      <c r="E39" s="93"/>
      <c r="F39" s="94" t="s">
        <v>95</v>
      </c>
      <c r="G39" s="95"/>
      <c r="H39" s="95"/>
      <c r="I39" s="95"/>
      <c r="J39" s="95"/>
      <c r="K39" s="95"/>
      <c r="L39" s="95"/>
      <c r="M39" s="95" t="s">
        <v>96</v>
      </c>
      <c r="N39" s="95"/>
      <c r="O39" s="95"/>
      <c r="P39" s="95"/>
      <c r="Q39" s="95"/>
      <c r="R39" s="95"/>
      <c r="S39" s="95"/>
      <c r="T39" s="95" t="s">
        <v>97</v>
      </c>
      <c r="U39" s="95"/>
      <c r="V39" s="95"/>
      <c r="W39" s="95"/>
      <c r="X39" s="95"/>
      <c r="Y39" s="95"/>
      <c r="Z39" s="95"/>
      <c r="AA39" s="95" t="s">
        <v>98</v>
      </c>
      <c r="AB39" s="95"/>
      <c r="AC39" s="95"/>
      <c r="AD39" s="95"/>
      <c r="AE39" s="95"/>
      <c r="AF39" s="95"/>
      <c r="AG39" s="96"/>
      <c r="AH39" s="85" t="s">
        <v>102</v>
      </c>
      <c r="AI39" s="76" t="s">
        <v>100</v>
      </c>
      <c r="AJ39" s="76" t="s">
        <v>103</v>
      </c>
      <c r="AK39" s="76" t="s">
        <v>101</v>
      </c>
      <c r="AL39" s="76" t="s">
        <v>26</v>
      </c>
      <c r="AM39" s="79" t="s">
        <v>41</v>
      </c>
      <c r="AN39" s="79" t="s">
        <v>35</v>
      </c>
      <c r="AO39" s="81" t="s">
        <v>104</v>
      </c>
      <c r="AP39" s="82"/>
    </row>
    <row r="40" spans="1:45" ht="19.95" customHeight="1" x14ac:dyDescent="0.45">
      <c r="A40" s="97" t="s">
        <v>16</v>
      </c>
      <c r="B40" s="98"/>
      <c r="C40" s="98"/>
      <c r="D40" s="98"/>
      <c r="E40" s="99"/>
      <c r="F40" s="26">
        <f>'第21～24週'!M9</f>
        <v>9</v>
      </c>
      <c r="G40" s="26">
        <f>'第21～24週'!N9</f>
        <v>9</v>
      </c>
      <c r="H40" s="26">
        <f>'第21～24週'!O9</f>
        <v>9</v>
      </c>
      <c r="I40" s="26">
        <f>'第21～24週'!P9</f>
        <v>9</v>
      </c>
      <c r="J40" s="26">
        <f>'第21～24週'!Q9</f>
        <v>9</v>
      </c>
      <c r="K40" s="26">
        <f>'第21～24週'!R9</f>
        <v>9</v>
      </c>
      <c r="L40" s="26">
        <f>'第21～24週'!S9</f>
        <v>9</v>
      </c>
      <c r="M40" s="26">
        <f>'第21～24週'!T9</f>
        <v>9</v>
      </c>
      <c r="N40" s="26">
        <f>'第21～24週'!U9</f>
        <v>9</v>
      </c>
      <c r="O40" s="26">
        <f>'第21～24週'!V9</f>
        <v>9</v>
      </c>
      <c r="P40" s="26">
        <f>'第21～24週'!W9</f>
        <v>9</v>
      </c>
      <c r="Q40" s="26">
        <f>'第21～24週'!X9</f>
        <v>9</v>
      </c>
      <c r="R40" s="26">
        <f>'第21～24週'!Y9</f>
        <v>9</v>
      </c>
      <c r="S40" s="26">
        <f>'第21～24週'!Z9</f>
        <v>9</v>
      </c>
      <c r="T40" s="26">
        <f>'第21～24週'!AA9</f>
        <v>9</v>
      </c>
      <c r="U40" s="26">
        <f>'第21～24週'!AB9</f>
        <v>9</v>
      </c>
      <c r="V40" s="26">
        <f>'第21～24週'!AC9</f>
        <v>9</v>
      </c>
      <c r="W40" s="26">
        <f>'第21～24週'!AD9</f>
        <v>9</v>
      </c>
      <c r="X40" s="26">
        <f>'第21～24週'!AE9</f>
        <v>9</v>
      </c>
      <c r="Y40" s="26">
        <f>'第21～24週'!AF9</f>
        <v>9</v>
      </c>
      <c r="Z40" s="26">
        <f>'第21～24週'!AG9</f>
        <v>9</v>
      </c>
      <c r="AA40" s="26">
        <f>'第21～24週'!AH9</f>
        <v>9</v>
      </c>
      <c r="AB40" s="26">
        <f>'第21～24週'!AI9</f>
        <v>9</v>
      </c>
      <c r="AC40" s="26">
        <f>'第21～24週'!AJ9</f>
        <v>9</v>
      </c>
      <c r="AD40" s="26">
        <f>'第21～24週'!AK9</f>
        <v>10</v>
      </c>
      <c r="AE40" s="26">
        <f>'第21～24週'!AL9</f>
        <v>10</v>
      </c>
      <c r="AF40" s="26">
        <f>'第21～24週'!AM9</f>
        <v>10</v>
      </c>
      <c r="AG40" s="26">
        <f>'第21～24週'!AN9</f>
        <v>10</v>
      </c>
      <c r="AH40" s="86"/>
      <c r="AI40" s="77"/>
      <c r="AJ40" s="77"/>
      <c r="AK40" s="77"/>
      <c r="AL40" s="78"/>
      <c r="AM40" s="80"/>
      <c r="AN40" s="80"/>
      <c r="AO40" s="83"/>
      <c r="AP40" s="84"/>
    </row>
    <row r="41" spans="1:45" ht="19.95" customHeight="1" x14ac:dyDescent="0.45">
      <c r="A41" s="97" t="s">
        <v>15</v>
      </c>
      <c r="B41" s="98"/>
      <c r="C41" s="98"/>
      <c r="D41" s="98"/>
      <c r="E41" s="99"/>
      <c r="F41" s="26">
        <f>'第21～24週'!M10</f>
        <v>7</v>
      </c>
      <c r="G41" s="26">
        <f>'第21～24週'!N10</f>
        <v>8</v>
      </c>
      <c r="H41" s="26">
        <f>'第21～24週'!O10</f>
        <v>9</v>
      </c>
      <c r="I41" s="26">
        <f>'第21～24週'!P10</f>
        <v>10</v>
      </c>
      <c r="J41" s="26">
        <f>'第21～24週'!Q10</f>
        <v>11</v>
      </c>
      <c r="K41" s="26">
        <f>'第21～24週'!R10</f>
        <v>12</v>
      </c>
      <c r="L41" s="26">
        <f>'第21～24週'!S10</f>
        <v>13</v>
      </c>
      <c r="M41" s="26">
        <f>'第21～24週'!T10</f>
        <v>14</v>
      </c>
      <c r="N41" s="26">
        <f>'第21～24週'!U10</f>
        <v>15</v>
      </c>
      <c r="O41" s="26">
        <f>'第21～24週'!V10</f>
        <v>16</v>
      </c>
      <c r="P41" s="26">
        <f>'第21～24週'!W10</f>
        <v>17</v>
      </c>
      <c r="Q41" s="26">
        <f>'第21～24週'!X10</f>
        <v>18</v>
      </c>
      <c r="R41" s="26">
        <f>'第21～24週'!Y10</f>
        <v>19</v>
      </c>
      <c r="S41" s="26">
        <f>'第21～24週'!Z10</f>
        <v>20</v>
      </c>
      <c r="T41" s="26">
        <f>'第21～24週'!AA10</f>
        <v>21</v>
      </c>
      <c r="U41" s="26">
        <f>'第21～24週'!AB10</f>
        <v>22</v>
      </c>
      <c r="V41" s="26">
        <f>'第21～24週'!AC10</f>
        <v>23</v>
      </c>
      <c r="W41" s="26">
        <f>'第21～24週'!AD10</f>
        <v>24</v>
      </c>
      <c r="X41" s="26">
        <f>'第21～24週'!AE10</f>
        <v>25</v>
      </c>
      <c r="Y41" s="26">
        <f>'第21～24週'!AF10</f>
        <v>26</v>
      </c>
      <c r="Z41" s="26">
        <f>'第21～24週'!AG10</f>
        <v>27</v>
      </c>
      <c r="AA41" s="26">
        <f>'第21～24週'!AH10</f>
        <v>28</v>
      </c>
      <c r="AB41" s="26">
        <f>'第21～24週'!AI10</f>
        <v>29</v>
      </c>
      <c r="AC41" s="26">
        <f>'第21～24週'!AJ10</f>
        <v>30</v>
      </c>
      <c r="AD41" s="26">
        <f>'第21～24週'!AK10</f>
        <v>1</v>
      </c>
      <c r="AE41" s="26">
        <f>'第21～24週'!AL10</f>
        <v>2</v>
      </c>
      <c r="AF41" s="26">
        <f>'第21～24週'!AM10</f>
        <v>3</v>
      </c>
      <c r="AG41" s="26">
        <f>'第21～24週'!AN10</f>
        <v>4</v>
      </c>
      <c r="AH41" s="87"/>
      <c r="AI41" s="78"/>
      <c r="AJ41" s="78"/>
      <c r="AK41" s="78"/>
      <c r="AL41" s="78"/>
      <c r="AM41" s="80"/>
      <c r="AN41" s="80"/>
      <c r="AO41" s="83"/>
      <c r="AP41" s="84"/>
    </row>
    <row r="42" spans="1:45" ht="19.95" customHeight="1" x14ac:dyDescent="0.45">
      <c r="A42" s="97" t="s">
        <v>8</v>
      </c>
      <c r="B42" s="98"/>
      <c r="C42" s="98"/>
      <c r="D42" s="98"/>
      <c r="E42" s="99"/>
      <c r="F42" s="26" t="str">
        <f>'第21～24週'!M11</f>
        <v>月</v>
      </c>
      <c r="G42" s="26" t="str">
        <f>'第21～24週'!N11</f>
        <v>火</v>
      </c>
      <c r="H42" s="26" t="str">
        <f>'第21～24週'!O11</f>
        <v>水</v>
      </c>
      <c r="I42" s="26" t="str">
        <f>'第21～24週'!P11</f>
        <v>木</v>
      </c>
      <c r="J42" s="26" t="str">
        <f>'第21～24週'!Q11</f>
        <v>金</v>
      </c>
      <c r="K42" s="26" t="str">
        <f>'第21～24週'!R11</f>
        <v>土</v>
      </c>
      <c r="L42" s="26" t="str">
        <f>'第21～24週'!S11</f>
        <v>日</v>
      </c>
      <c r="M42" s="26" t="str">
        <f>'第21～24週'!T11</f>
        <v>月</v>
      </c>
      <c r="N42" s="26" t="str">
        <f>'第21～24週'!U11</f>
        <v>火</v>
      </c>
      <c r="O42" s="26" t="str">
        <f>'第21～24週'!V11</f>
        <v>水</v>
      </c>
      <c r="P42" s="26" t="str">
        <f>'第21～24週'!W11</f>
        <v>木</v>
      </c>
      <c r="Q42" s="26" t="str">
        <f>'第21～24週'!X11</f>
        <v>金</v>
      </c>
      <c r="R42" s="26" t="str">
        <f>'第21～24週'!Y11</f>
        <v>土</v>
      </c>
      <c r="S42" s="26" t="str">
        <f>'第21～24週'!Z11</f>
        <v>日</v>
      </c>
      <c r="T42" s="26" t="str">
        <f>'第21～24週'!AA11</f>
        <v>月</v>
      </c>
      <c r="U42" s="26" t="str">
        <f>'第21～24週'!AB11</f>
        <v>火</v>
      </c>
      <c r="V42" s="26" t="str">
        <f>'第21～24週'!AC11</f>
        <v>水</v>
      </c>
      <c r="W42" s="26" t="str">
        <f>'第21～24週'!AD11</f>
        <v>木</v>
      </c>
      <c r="X42" s="26" t="str">
        <f>'第21～24週'!AE11</f>
        <v>金</v>
      </c>
      <c r="Y42" s="26" t="str">
        <f>'第21～24週'!AF11</f>
        <v>土</v>
      </c>
      <c r="Z42" s="26" t="str">
        <f>'第21～24週'!AG11</f>
        <v>日</v>
      </c>
      <c r="AA42" s="26" t="str">
        <f>'第21～24週'!AH11</f>
        <v>月</v>
      </c>
      <c r="AB42" s="26" t="str">
        <f>'第21～24週'!AI11</f>
        <v>火</v>
      </c>
      <c r="AC42" s="26" t="str">
        <f>'第21～24週'!AJ11</f>
        <v>水</v>
      </c>
      <c r="AD42" s="26" t="str">
        <f>'第21～24週'!AK11</f>
        <v>木</v>
      </c>
      <c r="AE42" s="26" t="str">
        <f>'第21～24週'!AL11</f>
        <v>金</v>
      </c>
      <c r="AF42" s="26" t="str">
        <f>'第21～24週'!AM11</f>
        <v>土</v>
      </c>
      <c r="AG42" s="26" t="str">
        <f>'第21～24週'!AN11</f>
        <v>日</v>
      </c>
      <c r="AH42" s="39" t="s">
        <v>24</v>
      </c>
      <c r="AI42" s="33" t="s">
        <v>31</v>
      </c>
      <c r="AJ42" s="33" t="s">
        <v>25</v>
      </c>
      <c r="AK42" s="31" t="s">
        <v>36</v>
      </c>
      <c r="AL42" s="33" t="s">
        <v>38</v>
      </c>
      <c r="AM42" s="80"/>
      <c r="AN42" s="80"/>
      <c r="AO42" s="83"/>
      <c r="AP42" s="84"/>
    </row>
    <row r="43" spans="1:45" ht="19.95" customHeight="1" x14ac:dyDescent="0.45">
      <c r="A43" s="97" t="s">
        <v>17</v>
      </c>
      <c r="B43" s="98"/>
      <c r="C43" s="98"/>
      <c r="D43" s="98"/>
      <c r="E43" s="99"/>
      <c r="F43" s="26" t="str">
        <f>'第21～24週'!M12</f>
        <v>〇</v>
      </c>
      <c r="G43" s="26" t="str">
        <f>'第21～24週'!N12</f>
        <v>〇</v>
      </c>
      <c r="H43" s="26" t="str">
        <f>'第21～24週'!O12</f>
        <v>〇</v>
      </c>
      <c r="I43" s="26" t="str">
        <f>'第21～24週'!P12</f>
        <v>〇</v>
      </c>
      <c r="J43" s="26" t="str">
        <f>'第21～24週'!Q12</f>
        <v>〇</v>
      </c>
      <c r="K43" s="26" t="str">
        <f>'第21～24週'!R12</f>
        <v>□</v>
      </c>
      <c r="L43" s="26" t="str">
        <f>'第21～24週'!S12</f>
        <v>□</v>
      </c>
      <c r="M43" s="26" t="str">
        <f>'第21～24週'!T12</f>
        <v>〇</v>
      </c>
      <c r="N43" s="26" t="str">
        <f>'第21～24週'!U12</f>
        <v>〇</v>
      </c>
      <c r="O43" s="26" t="str">
        <f>'第21～24週'!V12</f>
        <v>〇</v>
      </c>
      <c r="P43" s="26" t="str">
        <f>'第21～24週'!W12</f>
        <v>〇</v>
      </c>
      <c r="Q43" s="26" t="str">
        <f>'第21～24週'!X12</f>
        <v>〇</v>
      </c>
      <c r="R43" s="26" t="str">
        <f>'第21～24週'!Y12</f>
        <v>□</v>
      </c>
      <c r="S43" s="26" t="str">
        <f>'第21～24週'!Z12</f>
        <v>□</v>
      </c>
      <c r="T43" s="26" t="str">
        <f>'第21～24週'!AA12</f>
        <v>外</v>
      </c>
      <c r="U43" s="26" t="str">
        <f>'第21～24週'!AB12</f>
        <v>外</v>
      </c>
      <c r="V43" s="26" t="str">
        <f>'第21～24週'!AC12</f>
        <v>〇</v>
      </c>
      <c r="W43" s="26" t="str">
        <f>'第21～24週'!AD12</f>
        <v>〇</v>
      </c>
      <c r="X43" s="26" t="str">
        <f>'第21～24週'!AE12</f>
        <v>〇</v>
      </c>
      <c r="Y43" s="26" t="str">
        <f>'第21～24週'!AF12</f>
        <v>□</v>
      </c>
      <c r="Z43" s="26" t="str">
        <f>'第21～24週'!AG12</f>
        <v>□</v>
      </c>
      <c r="AA43" s="26" t="str">
        <f>'第21～24週'!AH12</f>
        <v>〇</v>
      </c>
      <c r="AB43" s="26" t="str">
        <f>'第21～24週'!AI12</f>
        <v>〇</v>
      </c>
      <c r="AC43" s="26" t="str">
        <f>'第21～24週'!AJ12</f>
        <v>〇</v>
      </c>
      <c r="AD43" s="26"/>
      <c r="AE43" s="26"/>
      <c r="AF43" s="26"/>
      <c r="AG43" s="26"/>
      <c r="AH43" s="37">
        <f t="shared" ref="AH43:AH44" si="16">COUNTIF($F43:$AG43,AH$12)</f>
        <v>16</v>
      </c>
      <c r="AI43" s="32">
        <f t="shared" si="4"/>
        <v>0</v>
      </c>
      <c r="AJ43" s="32">
        <f t="shared" si="4"/>
        <v>6</v>
      </c>
      <c r="AK43" s="32">
        <f t="shared" si="4"/>
        <v>0</v>
      </c>
      <c r="AL43" s="32">
        <f t="shared" si="4"/>
        <v>2</v>
      </c>
      <c r="AM43" s="32">
        <f t="shared" ref="AM43:AM44" si="17">SUM(AH43:AK43)</f>
        <v>22</v>
      </c>
      <c r="AN43" s="32">
        <f t="shared" ref="AN43:AN44" si="18">AJ43+AK43</f>
        <v>6</v>
      </c>
      <c r="AO43" s="74">
        <f>AN43/AM43</f>
        <v>0.27272727272727271</v>
      </c>
      <c r="AP43" s="75"/>
    </row>
    <row r="44" spans="1:45" ht="19.95" customHeight="1" thickBot="1" x14ac:dyDescent="0.5">
      <c r="A44" s="88" t="s">
        <v>18</v>
      </c>
      <c r="B44" s="89"/>
      <c r="C44" s="89"/>
      <c r="D44" s="89"/>
      <c r="E44" s="90"/>
      <c r="F44" s="26" t="str">
        <f>'第21～24週'!M13</f>
        <v>〇</v>
      </c>
      <c r="G44" s="26" t="str">
        <f>'第21～24週'!N13</f>
        <v>〇</v>
      </c>
      <c r="H44" s="26" t="str">
        <f>'第21～24週'!O13</f>
        <v>〇</v>
      </c>
      <c r="I44" s="26" t="str">
        <f>'第21～24週'!P13</f>
        <v>〇</v>
      </c>
      <c r="J44" s="26" t="str">
        <f>'第21～24週'!Q13</f>
        <v>〇</v>
      </c>
      <c r="K44" s="26" t="str">
        <f>'第21～24週'!R13</f>
        <v>□</v>
      </c>
      <c r="L44" s="26" t="str">
        <f>'第21～24週'!S13</f>
        <v>□</v>
      </c>
      <c r="M44" s="26" t="str">
        <f>'第21～24週'!T13</f>
        <v>〇</v>
      </c>
      <c r="N44" s="26" t="str">
        <f>'第21～24週'!U13</f>
        <v>〇</v>
      </c>
      <c r="O44" s="26" t="str">
        <f>'第21～24週'!V13</f>
        <v>〇</v>
      </c>
      <c r="P44" s="26" t="str">
        <f>'第21～24週'!W13</f>
        <v>〇</v>
      </c>
      <c r="Q44" s="26" t="str">
        <f>'第21～24週'!X13</f>
        <v>〇</v>
      </c>
      <c r="R44" s="26" t="str">
        <f>'第21～24週'!Y13</f>
        <v>□</v>
      </c>
      <c r="S44" s="26" t="str">
        <f>'第21～24週'!Z13</f>
        <v>□</v>
      </c>
      <c r="T44" s="26" t="str">
        <f>'第21～24週'!AA13</f>
        <v>外</v>
      </c>
      <c r="U44" s="26" t="str">
        <f>'第21～24週'!AB13</f>
        <v>外</v>
      </c>
      <c r="V44" s="26" t="str">
        <f>'第21～24週'!AC13</f>
        <v>〇</v>
      </c>
      <c r="W44" s="26" t="str">
        <f>'第21～24週'!AD13</f>
        <v>〇</v>
      </c>
      <c r="X44" s="26" t="str">
        <f>'第21～24週'!AE13</f>
        <v>〇</v>
      </c>
      <c r="Y44" s="26" t="str">
        <f>'第21～24週'!AF13</f>
        <v>□</v>
      </c>
      <c r="Z44" s="26" t="str">
        <f>'第21～24週'!AG13</f>
        <v>□</v>
      </c>
      <c r="AA44" s="26" t="str">
        <f>'第21～24週'!AH13</f>
        <v>〇</v>
      </c>
      <c r="AB44" s="26" t="str">
        <f>'第21～24週'!AI13</f>
        <v>〇</v>
      </c>
      <c r="AC44" s="26" t="str">
        <f>'第21～24週'!AJ13</f>
        <v>〇</v>
      </c>
      <c r="AD44" s="26"/>
      <c r="AE44" s="26"/>
      <c r="AF44" s="26"/>
      <c r="AG44" s="26"/>
      <c r="AH44" s="29">
        <f t="shared" si="16"/>
        <v>16</v>
      </c>
      <c r="AI44" s="28">
        <f t="shared" si="4"/>
        <v>0</v>
      </c>
      <c r="AJ44" s="28">
        <f t="shared" si="4"/>
        <v>6</v>
      </c>
      <c r="AK44" s="28">
        <f t="shared" si="4"/>
        <v>0</v>
      </c>
      <c r="AL44" s="28">
        <f t="shared" si="4"/>
        <v>2</v>
      </c>
      <c r="AM44" s="28">
        <f t="shared" si="17"/>
        <v>22</v>
      </c>
      <c r="AN44" s="28">
        <f t="shared" si="18"/>
        <v>6</v>
      </c>
      <c r="AO44" s="74">
        <f>AN44/AM44</f>
        <v>0.27272727272727271</v>
      </c>
      <c r="AP44" s="75"/>
    </row>
    <row r="45" spans="1:45" s="10" customFormat="1" ht="19.95" customHeight="1" thickTop="1" x14ac:dyDescent="0.45">
      <c r="AJ45" s="20"/>
      <c r="AK45" s="20"/>
      <c r="AL45" s="21"/>
      <c r="AM45" s="21"/>
      <c r="AN45" s="21"/>
      <c r="AO45" s="42"/>
      <c r="AP45" s="43"/>
    </row>
    <row r="46" spans="1:45" s="10" customFormat="1" ht="19.95" customHeight="1" thickBot="1" x14ac:dyDescent="0.5">
      <c r="B46" s="10" t="s">
        <v>27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X46" s="152" t="s">
        <v>70</v>
      </c>
      <c r="Y46" s="152"/>
      <c r="Z46" s="152"/>
      <c r="AA46" s="152"/>
      <c r="AB46" s="152"/>
      <c r="AC46" s="152"/>
      <c r="AO46" s="43"/>
      <c r="AP46" s="43"/>
    </row>
    <row r="47" spans="1:45" s="10" customFormat="1" ht="19.95" customHeight="1" thickTop="1" x14ac:dyDescent="0.45">
      <c r="B47" s="130"/>
      <c r="C47" s="95"/>
      <c r="D47" s="95"/>
      <c r="E47" s="126"/>
      <c r="F47" s="131" t="s">
        <v>64</v>
      </c>
      <c r="G47" s="132"/>
      <c r="H47" s="137" t="s">
        <v>65</v>
      </c>
      <c r="I47" s="132"/>
      <c r="J47" s="137" t="s">
        <v>66</v>
      </c>
      <c r="K47" s="132"/>
      <c r="L47" s="137" t="s">
        <v>67</v>
      </c>
      <c r="M47" s="132"/>
      <c r="N47" s="137" t="s">
        <v>68</v>
      </c>
      <c r="O47" s="140"/>
      <c r="P47" s="100" t="s">
        <v>69</v>
      </c>
      <c r="Q47" s="95"/>
      <c r="R47" s="107" t="s">
        <v>77</v>
      </c>
      <c r="S47" s="95"/>
      <c r="T47" s="107" t="s">
        <v>78</v>
      </c>
      <c r="U47" s="126"/>
      <c r="X47" s="120" t="s">
        <v>71</v>
      </c>
      <c r="Y47" s="121"/>
      <c r="Z47" s="121"/>
      <c r="AA47" s="121"/>
      <c r="AB47" s="121"/>
      <c r="AC47" s="121"/>
      <c r="AD47" s="121"/>
      <c r="AE47" s="121"/>
      <c r="AF47" s="121"/>
      <c r="AG47" s="122"/>
      <c r="AH47" s="30"/>
      <c r="AJ47" s="51"/>
      <c r="AK47" s="51"/>
      <c r="AL47" s="51"/>
      <c r="AM47" s="51"/>
      <c r="AN47" s="51"/>
      <c r="AO47" s="51"/>
      <c r="AP47" s="44"/>
    </row>
    <row r="48" spans="1:45" s="10" customFormat="1" ht="19.95" customHeight="1" x14ac:dyDescent="0.45">
      <c r="B48" s="101"/>
      <c r="C48" s="102"/>
      <c r="D48" s="102"/>
      <c r="E48" s="127"/>
      <c r="F48" s="133"/>
      <c r="G48" s="134"/>
      <c r="H48" s="138"/>
      <c r="I48" s="134"/>
      <c r="J48" s="138"/>
      <c r="K48" s="134"/>
      <c r="L48" s="138"/>
      <c r="M48" s="134"/>
      <c r="N48" s="141"/>
      <c r="O48" s="142"/>
      <c r="P48" s="101"/>
      <c r="Q48" s="102"/>
      <c r="R48" s="102"/>
      <c r="S48" s="102"/>
      <c r="T48" s="102"/>
      <c r="U48" s="127"/>
      <c r="X48" s="110" t="s">
        <v>74</v>
      </c>
      <c r="Y48" s="111"/>
      <c r="Z48" s="111"/>
      <c r="AA48" s="111"/>
      <c r="AB48" s="111"/>
      <c r="AC48" s="111"/>
      <c r="AD48" s="111"/>
      <c r="AE48" s="111"/>
      <c r="AF48" s="111"/>
      <c r="AG48" s="112"/>
      <c r="AH48" s="30"/>
      <c r="AI48" s="157" t="s">
        <v>117</v>
      </c>
      <c r="AJ48" s="157"/>
      <c r="AK48" s="157"/>
      <c r="AL48" s="157"/>
      <c r="AM48" s="157"/>
      <c r="AN48" s="157"/>
      <c r="AO48" s="157"/>
      <c r="AP48" s="157"/>
      <c r="AQ48" s="52"/>
      <c r="AR48" s="52"/>
      <c r="AS48" s="52"/>
    </row>
    <row r="49" spans="2:45" s="10" customFormat="1" ht="19.95" customHeight="1" x14ac:dyDescent="0.45">
      <c r="B49" s="103"/>
      <c r="C49" s="104"/>
      <c r="D49" s="104"/>
      <c r="E49" s="128"/>
      <c r="F49" s="135"/>
      <c r="G49" s="136"/>
      <c r="H49" s="139"/>
      <c r="I49" s="136"/>
      <c r="J49" s="139"/>
      <c r="K49" s="136"/>
      <c r="L49" s="139"/>
      <c r="M49" s="136"/>
      <c r="N49" s="139"/>
      <c r="O49" s="135"/>
      <c r="P49" s="103"/>
      <c r="Q49" s="104"/>
      <c r="R49" s="104"/>
      <c r="S49" s="104"/>
      <c r="T49" s="104"/>
      <c r="U49" s="128"/>
      <c r="X49" s="120" t="s">
        <v>72</v>
      </c>
      <c r="Y49" s="121"/>
      <c r="Z49" s="121"/>
      <c r="AA49" s="121"/>
      <c r="AB49" s="121"/>
      <c r="AC49" s="121"/>
      <c r="AD49" s="121"/>
      <c r="AE49" s="121"/>
      <c r="AF49" s="121"/>
      <c r="AG49" s="122"/>
      <c r="AH49" s="30"/>
      <c r="AI49" s="158"/>
      <c r="AJ49" s="158"/>
      <c r="AK49" s="158"/>
      <c r="AL49" s="158"/>
      <c r="AM49" s="158"/>
      <c r="AN49" s="158"/>
      <c r="AO49" s="158"/>
      <c r="AP49" s="158"/>
      <c r="AQ49" s="52"/>
      <c r="AR49" s="52"/>
      <c r="AS49" s="52"/>
    </row>
    <row r="50" spans="2:45" s="10" customFormat="1" ht="19.95" customHeight="1" thickBot="1" x14ac:dyDescent="0.5">
      <c r="B50" s="143" t="s">
        <v>40</v>
      </c>
      <c r="C50" s="144"/>
      <c r="D50" s="144"/>
      <c r="E50" s="145"/>
      <c r="F50" s="146" t="str">
        <f>定義!D4</f>
        <v>〇</v>
      </c>
      <c r="G50" s="147"/>
      <c r="H50" s="147" t="str">
        <f>定義!D5</f>
        <v>🔴</v>
      </c>
      <c r="I50" s="147"/>
      <c r="J50" s="147" t="str">
        <f>定義!D6</f>
        <v>□</v>
      </c>
      <c r="K50" s="147"/>
      <c r="L50" s="147" t="str">
        <f>定義!D7</f>
        <v>■</v>
      </c>
      <c r="M50" s="147"/>
      <c r="N50" s="147" t="str">
        <f>定義!D8</f>
        <v>外</v>
      </c>
      <c r="O50" s="148"/>
      <c r="P50" s="105"/>
      <c r="Q50" s="106"/>
      <c r="R50" s="106"/>
      <c r="S50" s="106"/>
      <c r="T50" s="106"/>
      <c r="U50" s="129"/>
      <c r="X50" s="110" t="s">
        <v>75</v>
      </c>
      <c r="Y50" s="111"/>
      <c r="Z50" s="111"/>
      <c r="AA50" s="111"/>
      <c r="AB50" s="111"/>
      <c r="AC50" s="111"/>
      <c r="AD50" s="111"/>
      <c r="AE50" s="111"/>
      <c r="AF50" s="111"/>
      <c r="AG50" s="112"/>
      <c r="AH50" s="30"/>
      <c r="AI50" s="153" t="s">
        <v>115</v>
      </c>
      <c r="AJ50" s="154"/>
      <c r="AK50" s="154" t="s">
        <v>116</v>
      </c>
      <c r="AL50" s="154"/>
      <c r="AM50" s="154"/>
      <c r="AN50" s="154"/>
      <c r="AO50" s="154"/>
      <c r="AP50" s="154"/>
      <c r="AQ50" s="55"/>
      <c r="AR50" s="55"/>
      <c r="AS50" s="56"/>
    </row>
    <row r="51" spans="2:45" s="10" customFormat="1" ht="19.95" customHeight="1" thickTop="1" thickBot="1" x14ac:dyDescent="0.5">
      <c r="B51" s="91" t="s">
        <v>42</v>
      </c>
      <c r="C51" s="92"/>
      <c r="D51" s="92"/>
      <c r="E51" s="93"/>
      <c r="F51" s="113">
        <f>AH13+AH19+AH25+AH31+AH37+AH43</f>
        <v>109</v>
      </c>
      <c r="G51" s="114"/>
      <c r="H51" s="113">
        <f>AI13+AI19+AI25+AI31+AI37+AI43</f>
        <v>0</v>
      </c>
      <c r="I51" s="114"/>
      <c r="J51" s="113">
        <f>AJ13+AJ19+AJ25+AJ31+AJ37+AJ43</f>
        <v>44</v>
      </c>
      <c r="K51" s="114"/>
      <c r="L51" s="113">
        <f>AK13+AK19+AK25+AK31+AK37+AK43</f>
        <v>1</v>
      </c>
      <c r="M51" s="114"/>
      <c r="N51" s="113">
        <f>AL13+AL19+AL25+AL31+AL37+AL43</f>
        <v>10</v>
      </c>
      <c r="O51" s="114"/>
      <c r="P51" s="117">
        <f>SUM(F51:M51)</f>
        <v>154</v>
      </c>
      <c r="Q51" s="114"/>
      <c r="R51" s="92">
        <f>J51+L51</f>
        <v>45</v>
      </c>
      <c r="S51" s="92"/>
      <c r="T51" s="118">
        <f>R51/P51</f>
        <v>0.29220779220779219</v>
      </c>
      <c r="U51" s="119"/>
      <c r="X51" s="120" t="s">
        <v>73</v>
      </c>
      <c r="Y51" s="121"/>
      <c r="Z51" s="121"/>
      <c r="AA51" s="121"/>
      <c r="AB51" s="121"/>
      <c r="AC51" s="121"/>
      <c r="AD51" s="121"/>
      <c r="AE51" s="121"/>
      <c r="AF51" s="121"/>
      <c r="AG51" s="122"/>
      <c r="AH51" s="30"/>
      <c r="AI51" s="155"/>
      <c r="AJ51" s="72"/>
      <c r="AK51" s="72" t="str">
        <f>'初期登録（必ず登録）'!C9</f>
        <v>〇〇　〇〇</v>
      </c>
      <c r="AL51" s="72"/>
      <c r="AM51" s="72"/>
      <c r="AN51" s="72"/>
      <c r="AO51" s="72"/>
      <c r="AP51" s="72"/>
      <c r="AQ51" s="53"/>
      <c r="AR51" s="57" t="s">
        <v>121</v>
      </c>
      <c r="AS51" s="58"/>
    </row>
    <row r="52" spans="2:45" s="10" customFormat="1" ht="19.95" customHeight="1" thickTop="1" thickBot="1" x14ac:dyDescent="0.5">
      <c r="B52" s="88" t="s">
        <v>43</v>
      </c>
      <c r="C52" s="89"/>
      <c r="D52" s="89"/>
      <c r="E52" s="90"/>
      <c r="F52" s="113">
        <f>AH14+AH20+AH26+AH32+AH38+AH44</f>
        <v>109</v>
      </c>
      <c r="G52" s="114"/>
      <c r="H52" s="113">
        <f>AI14+AI20+AI26+AI32+AI38+AI44</f>
        <v>1</v>
      </c>
      <c r="I52" s="114"/>
      <c r="J52" s="113">
        <f>AJ14+AJ20+AJ26+AJ32+AJ38+AJ44</f>
        <v>43</v>
      </c>
      <c r="K52" s="114"/>
      <c r="L52" s="113">
        <f>AK14+AK20+AK26+AK32+AK38+AK44</f>
        <v>1</v>
      </c>
      <c r="M52" s="114"/>
      <c r="N52" s="113">
        <f>AL14+AL20+AL26+AL32+AL38+AL44</f>
        <v>10</v>
      </c>
      <c r="O52" s="114"/>
      <c r="P52" s="115">
        <f>SUM(F52:M52)</f>
        <v>154</v>
      </c>
      <c r="Q52" s="116"/>
      <c r="R52" s="89">
        <f>J52+L52</f>
        <v>44</v>
      </c>
      <c r="S52" s="89"/>
      <c r="T52" s="108">
        <f>R52/P52</f>
        <v>0.2857142857142857</v>
      </c>
      <c r="U52" s="109"/>
      <c r="X52" s="110" t="s">
        <v>76</v>
      </c>
      <c r="Y52" s="111"/>
      <c r="Z52" s="111"/>
      <c r="AA52" s="111"/>
      <c r="AB52" s="111"/>
      <c r="AC52" s="111"/>
      <c r="AD52" s="111"/>
      <c r="AE52" s="111"/>
      <c r="AF52" s="111"/>
      <c r="AG52" s="112"/>
      <c r="AH52" s="30"/>
      <c r="AI52" s="156"/>
      <c r="AJ52" s="73"/>
      <c r="AK52" s="73"/>
      <c r="AL52" s="73"/>
      <c r="AM52" s="73"/>
      <c r="AN52" s="73"/>
      <c r="AO52" s="73"/>
      <c r="AP52" s="73"/>
      <c r="AQ52" s="54"/>
      <c r="AR52" s="59"/>
      <c r="AS52" s="60"/>
    </row>
    <row r="53" spans="2:45" s="10" customFormat="1" ht="19.95" customHeight="1" thickTop="1" x14ac:dyDescent="0.45">
      <c r="AF53" s="8"/>
      <c r="AG53" s="8"/>
      <c r="AH53" s="8"/>
      <c r="AI53" s="8"/>
      <c r="AO53" s="43"/>
      <c r="AP53" s="43"/>
    </row>
    <row r="54" spans="2:45" ht="19.95" customHeight="1" x14ac:dyDescent="0.45">
      <c r="AN54" s="10"/>
      <c r="AO54" s="43"/>
    </row>
    <row r="55" spans="2:45" ht="19.95" customHeight="1" x14ac:dyDescent="0.45"/>
    <row r="56" spans="2:45" ht="19.95" customHeight="1" x14ac:dyDescent="0.45"/>
    <row r="57" spans="2:45" ht="19.95" customHeight="1" x14ac:dyDescent="0.45"/>
    <row r="58" spans="2:45" ht="19.95" customHeight="1" x14ac:dyDescent="0.45"/>
    <row r="59" spans="2:45" ht="19.95" customHeight="1" x14ac:dyDescent="0.45"/>
    <row r="60" spans="2:45" ht="19.95" customHeight="1" x14ac:dyDescent="0.45"/>
    <row r="61" spans="2:45" ht="19.95" customHeight="1" x14ac:dyDescent="0.45"/>
    <row r="62" spans="2:45" ht="19.95" customHeight="1" x14ac:dyDescent="0.45"/>
    <row r="63" spans="2:45" ht="19.95" customHeight="1" x14ac:dyDescent="0.45"/>
    <row r="64" spans="2:45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  <row r="240" ht="19.95" customHeight="1" x14ac:dyDescent="0.45"/>
    <row r="241" ht="19.95" customHeight="1" x14ac:dyDescent="0.45"/>
    <row r="242" ht="19.95" customHeight="1" x14ac:dyDescent="0.45"/>
    <row r="243" ht="19.95" customHeight="1" x14ac:dyDescent="0.45"/>
    <row r="244" ht="19.95" customHeight="1" x14ac:dyDescent="0.45"/>
    <row r="245" ht="19.95" customHeight="1" x14ac:dyDescent="0.45"/>
    <row r="246" ht="19.95" customHeight="1" x14ac:dyDescent="0.45"/>
    <row r="247" ht="19.95" customHeight="1" x14ac:dyDescent="0.45"/>
    <row r="248" ht="19.95" customHeight="1" x14ac:dyDescent="0.45"/>
    <row r="249" ht="19.95" customHeight="1" x14ac:dyDescent="0.45"/>
    <row r="250" ht="19.95" customHeight="1" x14ac:dyDescent="0.45"/>
    <row r="251" ht="19.95" customHeight="1" x14ac:dyDescent="0.45"/>
    <row r="252" ht="19.95" customHeight="1" x14ac:dyDescent="0.45"/>
    <row r="253" ht="19.95" customHeight="1" x14ac:dyDescent="0.45"/>
    <row r="254" ht="19.95" customHeight="1" x14ac:dyDescent="0.45"/>
    <row r="255" ht="19.95" customHeight="1" x14ac:dyDescent="0.45"/>
    <row r="256" ht="19.95" customHeight="1" x14ac:dyDescent="0.45"/>
    <row r="257" ht="19.95" customHeight="1" x14ac:dyDescent="0.45"/>
    <row r="258" ht="19.95" customHeight="1" x14ac:dyDescent="0.45"/>
    <row r="259" ht="19.95" customHeight="1" x14ac:dyDescent="0.45"/>
    <row r="260" ht="19.95" customHeight="1" x14ac:dyDescent="0.45"/>
    <row r="261" ht="19.95" customHeight="1" x14ac:dyDescent="0.45"/>
    <row r="262" ht="19.95" customHeight="1" x14ac:dyDescent="0.45"/>
  </sheetData>
  <mergeCells count="181">
    <mergeCell ref="A10:E10"/>
    <mergeCell ref="A6:C6"/>
    <mergeCell ref="D6:Q6"/>
    <mergeCell ref="A9:E9"/>
    <mergeCell ref="F9:L9"/>
    <mergeCell ref="M9:S9"/>
    <mergeCell ref="AD4:AD5"/>
    <mergeCell ref="A5:C5"/>
    <mergeCell ref="D5:F5"/>
    <mergeCell ref="A3:C3"/>
    <mergeCell ref="D3:Q3"/>
    <mergeCell ref="A4:C4"/>
    <mergeCell ref="D4:Q4"/>
    <mergeCell ref="U4:X4"/>
    <mergeCell ref="Z4:AC4"/>
    <mergeCell ref="AE4:AO5"/>
    <mergeCell ref="T9:Z9"/>
    <mergeCell ref="AA9:AG9"/>
    <mergeCell ref="H5:J5"/>
    <mergeCell ref="K5:Q5"/>
    <mergeCell ref="U5:X5"/>
    <mergeCell ref="Z5:AC5"/>
    <mergeCell ref="X46:AC46"/>
    <mergeCell ref="T21:Z21"/>
    <mergeCell ref="AA21:AG21"/>
    <mergeCell ref="T33:Z33"/>
    <mergeCell ref="AA33:AG33"/>
    <mergeCell ref="M21:S21"/>
    <mergeCell ref="T27:Z27"/>
    <mergeCell ref="AA27:AG27"/>
    <mergeCell ref="A11:E11"/>
    <mergeCell ref="A12:E12"/>
    <mergeCell ref="A13:E13"/>
    <mergeCell ref="A14:E14"/>
    <mergeCell ref="T47:U50"/>
    <mergeCell ref="X47:AG47"/>
    <mergeCell ref="X49:AG49"/>
    <mergeCell ref="B47:E49"/>
    <mergeCell ref="F47:G49"/>
    <mergeCell ref="H47:I49"/>
    <mergeCell ref="J47:K49"/>
    <mergeCell ref="L47:M49"/>
    <mergeCell ref="N47:O49"/>
    <mergeCell ref="T15:Z15"/>
    <mergeCell ref="AA15:AG15"/>
    <mergeCell ref="A16:E16"/>
    <mergeCell ref="B50:E50"/>
    <mergeCell ref="F50:G50"/>
    <mergeCell ref="H50:I50"/>
    <mergeCell ref="J50:K50"/>
    <mergeCell ref="L50:M50"/>
    <mergeCell ref="N50:O50"/>
    <mergeCell ref="X50:AG50"/>
    <mergeCell ref="X48:AG48"/>
    <mergeCell ref="R52:S52"/>
    <mergeCell ref="T52:U52"/>
    <mergeCell ref="X52:AG52"/>
    <mergeCell ref="B51:E51"/>
    <mergeCell ref="F51:G51"/>
    <mergeCell ref="H51:I51"/>
    <mergeCell ref="J51:K51"/>
    <mergeCell ref="L51:M51"/>
    <mergeCell ref="N51:O51"/>
    <mergeCell ref="B52:E52"/>
    <mergeCell ref="F52:G52"/>
    <mergeCell ref="H52:I52"/>
    <mergeCell ref="J52:K52"/>
    <mergeCell ref="L52:M52"/>
    <mergeCell ref="N52:O52"/>
    <mergeCell ref="P52:Q52"/>
    <mergeCell ref="P51:Q51"/>
    <mergeCell ref="R51:S51"/>
    <mergeCell ref="T51:U51"/>
    <mergeCell ref="X51:AG51"/>
    <mergeCell ref="P47:Q50"/>
    <mergeCell ref="R47:S50"/>
    <mergeCell ref="A17:E17"/>
    <mergeCell ref="A18:E18"/>
    <mergeCell ref="A19:E19"/>
    <mergeCell ref="A20:E20"/>
    <mergeCell ref="A21:E21"/>
    <mergeCell ref="F21:L21"/>
    <mergeCell ref="A15:E15"/>
    <mergeCell ref="F15:L15"/>
    <mergeCell ref="M15:S15"/>
    <mergeCell ref="A28:E28"/>
    <mergeCell ref="A29:E29"/>
    <mergeCell ref="A22:E22"/>
    <mergeCell ref="A23:E23"/>
    <mergeCell ref="A24:E24"/>
    <mergeCell ref="A25:E25"/>
    <mergeCell ref="A26:E26"/>
    <mergeCell ref="A27:E27"/>
    <mergeCell ref="A42:E42"/>
    <mergeCell ref="A43:E43"/>
    <mergeCell ref="A44:E44"/>
    <mergeCell ref="A30:E30"/>
    <mergeCell ref="A31:E31"/>
    <mergeCell ref="A32:E32"/>
    <mergeCell ref="A33:E33"/>
    <mergeCell ref="F33:L33"/>
    <mergeCell ref="M33:S33"/>
    <mergeCell ref="F27:L27"/>
    <mergeCell ref="M27:S27"/>
    <mergeCell ref="AH39:AH41"/>
    <mergeCell ref="AH33:AH35"/>
    <mergeCell ref="F39:L39"/>
    <mergeCell ref="M39:S39"/>
    <mergeCell ref="T39:Z39"/>
    <mergeCell ref="AA39:AG39"/>
    <mergeCell ref="A40:E40"/>
    <mergeCell ref="A41:E41"/>
    <mergeCell ref="A34:E34"/>
    <mergeCell ref="A35:E35"/>
    <mergeCell ref="A36:E36"/>
    <mergeCell ref="A37:E37"/>
    <mergeCell ref="A38:E38"/>
    <mergeCell ref="A39:E39"/>
    <mergeCell ref="AO14:AP14"/>
    <mergeCell ref="AO9:AP12"/>
    <mergeCell ref="AH15:AH17"/>
    <mergeCell ref="AI15:AI17"/>
    <mergeCell ref="AJ15:AJ17"/>
    <mergeCell ref="AK15:AK17"/>
    <mergeCell ref="AL15:AL17"/>
    <mergeCell ref="AM15:AM18"/>
    <mergeCell ref="AN15:AN18"/>
    <mergeCell ref="AO15:AP18"/>
    <mergeCell ref="AO13:AP13"/>
    <mergeCell ref="AI9:AI11"/>
    <mergeCell ref="AJ9:AJ11"/>
    <mergeCell ref="AK9:AK11"/>
    <mergeCell ref="AL9:AL11"/>
    <mergeCell ref="AM9:AM12"/>
    <mergeCell ref="AN9:AN12"/>
    <mergeCell ref="AH9:AH11"/>
    <mergeCell ref="AO19:AP19"/>
    <mergeCell ref="AO20:AP20"/>
    <mergeCell ref="AH21:AH23"/>
    <mergeCell ref="AI21:AI23"/>
    <mergeCell ref="AJ21:AJ23"/>
    <mergeCell ref="AK21:AK23"/>
    <mergeCell ref="AL21:AL23"/>
    <mergeCell ref="AM21:AM24"/>
    <mergeCell ref="AN21:AN24"/>
    <mergeCell ref="AO21:AP24"/>
    <mergeCell ref="AO25:AP25"/>
    <mergeCell ref="AO26:AP26"/>
    <mergeCell ref="AH27:AH29"/>
    <mergeCell ref="AI27:AI29"/>
    <mergeCell ref="AJ27:AJ29"/>
    <mergeCell ref="AK27:AK29"/>
    <mergeCell ref="AL27:AL29"/>
    <mergeCell ref="AM27:AM30"/>
    <mergeCell ref="AN27:AN30"/>
    <mergeCell ref="AO27:AP30"/>
    <mergeCell ref="AO31:AP31"/>
    <mergeCell ref="AO32:AP32"/>
    <mergeCell ref="AI33:AI35"/>
    <mergeCell ref="AJ33:AJ35"/>
    <mergeCell ref="AK33:AK35"/>
    <mergeCell ref="AL33:AL35"/>
    <mergeCell ref="AM33:AM36"/>
    <mergeCell ref="AN33:AN36"/>
    <mergeCell ref="AO33:AP36"/>
    <mergeCell ref="AK51:AP52"/>
    <mergeCell ref="AO43:AP43"/>
    <mergeCell ref="AO44:AP44"/>
    <mergeCell ref="AO37:AP37"/>
    <mergeCell ref="AO38:AP38"/>
    <mergeCell ref="AI39:AI41"/>
    <mergeCell ref="AJ39:AJ41"/>
    <mergeCell ref="AK39:AK41"/>
    <mergeCell ref="AL39:AL41"/>
    <mergeCell ref="AM39:AM42"/>
    <mergeCell ref="AN39:AN42"/>
    <mergeCell ref="AO39:AP42"/>
    <mergeCell ref="AI50:AJ50"/>
    <mergeCell ref="AI51:AJ52"/>
    <mergeCell ref="AK50:AP50"/>
    <mergeCell ref="AI48:AP49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55" zoomScaleNormal="85" zoomScaleSheetLayoutView="55" workbookViewId="0">
      <selection activeCell="BA43" sqref="BA43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64" t="s">
        <v>123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48" s="6" customFormat="1" ht="22.2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3" t="s">
        <v>6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58</v>
      </c>
      <c r="G8" s="98"/>
      <c r="H8" s="98"/>
      <c r="I8" s="98"/>
      <c r="J8" s="98"/>
      <c r="K8" s="98"/>
      <c r="L8" s="98"/>
      <c r="M8" s="104" t="s">
        <v>59</v>
      </c>
      <c r="N8" s="104"/>
      <c r="O8" s="104"/>
      <c r="P8" s="104"/>
      <c r="Q8" s="104"/>
      <c r="R8" s="104"/>
      <c r="S8" s="104"/>
      <c r="T8" s="104" t="s">
        <v>60</v>
      </c>
      <c r="U8" s="104"/>
      <c r="V8" s="104"/>
      <c r="W8" s="104"/>
      <c r="X8" s="104"/>
      <c r="Y8" s="104"/>
      <c r="Z8" s="104"/>
      <c r="AA8" s="104" t="s">
        <v>61</v>
      </c>
      <c r="AB8" s="104"/>
      <c r="AC8" s="104"/>
      <c r="AD8" s="104"/>
      <c r="AE8" s="104"/>
      <c r="AF8" s="104"/>
      <c r="AG8" s="104"/>
      <c r="AH8" s="104" t="s">
        <v>62</v>
      </c>
      <c r="AI8" s="104"/>
      <c r="AJ8" s="104"/>
      <c r="AK8" s="104"/>
      <c r="AL8" s="104"/>
      <c r="AM8" s="104"/>
      <c r="AN8" s="104"/>
      <c r="AO8" s="98" t="s">
        <v>63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5">
        <v>7</v>
      </c>
      <c r="G9" s="25">
        <v>7</v>
      </c>
      <c r="H9" s="25">
        <v>7</v>
      </c>
      <c r="I9" s="25">
        <v>7</v>
      </c>
      <c r="J9" s="25">
        <v>7</v>
      </c>
      <c r="K9" s="25">
        <v>8</v>
      </c>
      <c r="L9" s="25">
        <v>8</v>
      </c>
      <c r="M9" s="25">
        <v>8</v>
      </c>
      <c r="N9" s="25">
        <v>8</v>
      </c>
      <c r="O9" s="25">
        <v>8</v>
      </c>
      <c r="P9" s="25">
        <v>8</v>
      </c>
      <c r="Q9" s="25">
        <v>8</v>
      </c>
      <c r="R9" s="25">
        <v>8</v>
      </c>
      <c r="S9" s="25">
        <v>8</v>
      </c>
      <c r="T9" s="25">
        <v>8</v>
      </c>
      <c r="U9" s="25">
        <v>8</v>
      </c>
      <c r="V9" s="25">
        <v>8</v>
      </c>
      <c r="W9" s="25">
        <v>8</v>
      </c>
      <c r="X9" s="25">
        <v>8</v>
      </c>
      <c r="Y9" s="25">
        <v>8</v>
      </c>
      <c r="Z9" s="25">
        <v>8</v>
      </c>
      <c r="AA9" s="25">
        <v>8</v>
      </c>
      <c r="AB9" s="25">
        <v>8</v>
      </c>
      <c r="AC9" s="25">
        <v>8</v>
      </c>
      <c r="AD9" s="25">
        <v>8</v>
      </c>
      <c r="AE9" s="25">
        <v>8</v>
      </c>
      <c r="AF9" s="25">
        <v>8</v>
      </c>
      <c r="AG9" s="25">
        <v>8</v>
      </c>
      <c r="AH9" s="25">
        <v>8</v>
      </c>
      <c r="AI9" s="25">
        <v>8</v>
      </c>
      <c r="AJ9" s="25">
        <v>8</v>
      </c>
      <c r="AK9" s="25">
        <v>8</v>
      </c>
      <c r="AL9" s="25">
        <v>8</v>
      </c>
      <c r="AM9" s="25">
        <v>8</v>
      </c>
      <c r="AN9" s="25">
        <v>8</v>
      </c>
      <c r="AO9" s="25">
        <v>8</v>
      </c>
      <c r="AP9" s="25">
        <v>9</v>
      </c>
      <c r="AQ9" s="25">
        <v>9</v>
      </c>
      <c r="AR9" s="25">
        <v>9</v>
      </c>
      <c r="AS9" s="25">
        <v>9</v>
      </c>
      <c r="AT9" s="25">
        <v>9</v>
      </c>
      <c r="AU9" s="25">
        <v>9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17">
        <v>27</v>
      </c>
      <c r="G10" s="17">
        <v>28</v>
      </c>
      <c r="H10" s="17">
        <v>29</v>
      </c>
      <c r="I10" s="17">
        <v>30</v>
      </c>
      <c r="J10" s="17">
        <v>31</v>
      </c>
      <c r="K10" s="19">
        <v>1</v>
      </c>
      <c r="L10" s="19">
        <v>2</v>
      </c>
      <c r="M10" s="17">
        <v>3</v>
      </c>
      <c r="N10" s="17">
        <v>4</v>
      </c>
      <c r="O10" s="17">
        <v>5</v>
      </c>
      <c r="P10" s="17">
        <v>6</v>
      </c>
      <c r="Q10" s="17">
        <v>7</v>
      </c>
      <c r="R10" s="19">
        <v>8</v>
      </c>
      <c r="S10" s="19">
        <v>9</v>
      </c>
      <c r="T10" s="17">
        <v>10</v>
      </c>
      <c r="U10" s="17">
        <v>11</v>
      </c>
      <c r="V10" s="17">
        <v>12</v>
      </c>
      <c r="W10" s="17">
        <v>13</v>
      </c>
      <c r="X10" s="17">
        <v>14</v>
      </c>
      <c r="Y10" s="19">
        <v>15</v>
      </c>
      <c r="Z10" s="19">
        <v>16</v>
      </c>
      <c r="AA10" s="17">
        <v>17</v>
      </c>
      <c r="AB10" s="17">
        <v>18</v>
      </c>
      <c r="AC10" s="17">
        <v>19</v>
      </c>
      <c r="AD10" s="17">
        <v>20</v>
      </c>
      <c r="AE10" s="17">
        <v>21</v>
      </c>
      <c r="AF10" s="19">
        <v>22</v>
      </c>
      <c r="AG10" s="19">
        <v>23</v>
      </c>
      <c r="AH10" s="17">
        <v>24</v>
      </c>
      <c r="AI10" s="17">
        <v>25</v>
      </c>
      <c r="AJ10" s="17">
        <v>26</v>
      </c>
      <c r="AK10" s="17">
        <v>27</v>
      </c>
      <c r="AL10" s="17">
        <v>28</v>
      </c>
      <c r="AM10" s="19">
        <v>29</v>
      </c>
      <c r="AN10" s="19">
        <v>30</v>
      </c>
      <c r="AO10" s="17">
        <v>31</v>
      </c>
      <c r="AP10" s="17">
        <v>1</v>
      </c>
      <c r="AQ10" s="17">
        <v>2</v>
      </c>
      <c r="AR10" s="17">
        <v>3</v>
      </c>
      <c r="AS10" s="17">
        <v>4</v>
      </c>
      <c r="AT10" s="19">
        <v>5</v>
      </c>
      <c r="AU10" s="19">
        <v>6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9" t="s">
        <v>45</v>
      </c>
      <c r="L11" s="19" t="s">
        <v>47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9" t="s">
        <v>44</v>
      </c>
      <c r="S11" s="19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9" t="s">
        <v>44</v>
      </c>
      <c r="Z11" s="19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9" t="s">
        <v>44</v>
      </c>
      <c r="AG11" s="19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9" t="s">
        <v>44</v>
      </c>
      <c r="AN11" s="19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9" t="s">
        <v>44</v>
      </c>
      <c r="AU11" s="19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17"/>
      <c r="G12" s="17"/>
      <c r="H12" s="17"/>
      <c r="I12" s="17"/>
      <c r="J12" s="17"/>
      <c r="K12" s="19"/>
      <c r="L12" s="19"/>
      <c r="M12" s="17" t="s">
        <v>24</v>
      </c>
      <c r="N12" s="17" t="s">
        <v>24</v>
      </c>
      <c r="O12" s="17" t="s">
        <v>24</v>
      </c>
      <c r="P12" s="17" t="s">
        <v>24</v>
      </c>
      <c r="Q12" s="17" t="s">
        <v>24</v>
      </c>
      <c r="R12" s="19" t="s">
        <v>25</v>
      </c>
      <c r="S12" s="19" t="s">
        <v>25</v>
      </c>
      <c r="T12" s="17" t="s">
        <v>24</v>
      </c>
      <c r="U12" s="17" t="s">
        <v>24</v>
      </c>
      <c r="V12" s="17" t="s">
        <v>39</v>
      </c>
      <c r="W12" s="17" t="s">
        <v>39</v>
      </c>
      <c r="X12" s="17" t="s">
        <v>39</v>
      </c>
      <c r="Y12" s="19" t="s">
        <v>39</v>
      </c>
      <c r="Z12" s="19" t="s">
        <v>39</v>
      </c>
      <c r="AA12" s="17" t="s">
        <v>24</v>
      </c>
      <c r="AB12" s="17" t="s">
        <v>24</v>
      </c>
      <c r="AC12" s="17" t="s">
        <v>24</v>
      </c>
      <c r="AD12" s="17" t="s">
        <v>24</v>
      </c>
      <c r="AE12" s="17" t="s">
        <v>24</v>
      </c>
      <c r="AF12" s="19" t="s">
        <v>25</v>
      </c>
      <c r="AG12" s="19" t="s">
        <v>25</v>
      </c>
      <c r="AH12" s="17" t="s">
        <v>24</v>
      </c>
      <c r="AI12" s="17" t="s">
        <v>24</v>
      </c>
      <c r="AJ12" s="17" t="s">
        <v>24</v>
      </c>
      <c r="AK12" s="17" t="s">
        <v>24</v>
      </c>
      <c r="AL12" s="17" t="s">
        <v>24</v>
      </c>
      <c r="AM12" s="19" t="s">
        <v>25</v>
      </c>
      <c r="AN12" s="19" t="s">
        <v>25</v>
      </c>
      <c r="AO12" s="17"/>
      <c r="AP12" s="17"/>
      <c r="AQ12" s="17"/>
      <c r="AR12" s="17"/>
      <c r="AS12" s="17"/>
      <c r="AT12" s="19"/>
      <c r="AU12" s="19"/>
    </row>
    <row r="13" spans="1:48" ht="19.95" customHeight="1" x14ac:dyDescent="0.45">
      <c r="A13" s="98" t="s">
        <v>18</v>
      </c>
      <c r="B13" s="98"/>
      <c r="C13" s="98"/>
      <c r="D13" s="98"/>
      <c r="E13" s="98"/>
      <c r="F13" s="17"/>
      <c r="G13" s="17"/>
      <c r="H13" s="17"/>
      <c r="I13" s="17"/>
      <c r="J13" s="17"/>
      <c r="K13" s="19"/>
      <c r="L13" s="19"/>
      <c r="M13" s="17"/>
      <c r="N13" s="17"/>
      <c r="O13" s="17"/>
      <c r="P13" s="17"/>
      <c r="Q13" s="17"/>
      <c r="R13" s="19"/>
      <c r="S13" s="19"/>
      <c r="T13" s="17"/>
      <c r="U13" s="17"/>
      <c r="V13" s="17"/>
      <c r="W13" s="17"/>
      <c r="X13" s="17"/>
      <c r="Y13" s="19"/>
      <c r="Z13" s="19"/>
      <c r="AA13" s="17"/>
      <c r="AB13" s="17"/>
      <c r="AC13" s="17"/>
      <c r="AD13" s="17"/>
      <c r="AE13" s="17"/>
      <c r="AF13" s="19"/>
      <c r="AG13" s="19"/>
      <c r="AH13" s="17"/>
      <c r="AI13" s="17"/>
      <c r="AJ13" s="17"/>
      <c r="AK13" s="17"/>
      <c r="AL13" s="17"/>
      <c r="AM13" s="19"/>
      <c r="AN13" s="19"/>
      <c r="AO13" s="17"/>
      <c r="AP13" s="17"/>
      <c r="AQ13" s="17"/>
      <c r="AR13" s="17"/>
      <c r="AS13" s="17"/>
      <c r="AT13" s="19"/>
      <c r="AU13" s="19"/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68"/>
      <c r="L14" s="168"/>
      <c r="M14" s="167"/>
      <c r="N14" s="167"/>
      <c r="O14" s="167"/>
      <c r="P14" s="167"/>
      <c r="Q14" s="167"/>
      <c r="R14" s="168"/>
      <c r="S14" s="168"/>
      <c r="T14" s="167"/>
      <c r="U14" s="167"/>
      <c r="V14" s="167" t="s">
        <v>110</v>
      </c>
      <c r="W14" s="167" t="s">
        <v>111</v>
      </c>
      <c r="X14" s="167" t="s">
        <v>112</v>
      </c>
      <c r="Y14" s="168" t="s">
        <v>113</v>
      </c>
      <c r="Z14" s="168" t="s">
        <v>114</v>
      </c>
      <c r="AA14" s="167"/>
      <c r="AB14" s="167"/>
      <c r="AC14" s="167"/>
      <c r="AD14" s="167"/>
      <c r="AE14" s="167"/>
      <c r="AF14" s="168"/>
      <c r="AG14" s="168"/>
      <c r="AH14" s="167"/>
      <c r="AI14" s="167"/>
      <c r="AJ14" s="167"/>
      <c r="AK14" s="167"/>
      <c r="AL14" s="167"/>
      <c r="AM14" s="168"/>
      <c r="AN14" s="168"/>
      <c r="AO14" s="167"/>
      <c r="AP14" s="167"/>
      <c r="AQ14" s="167"/>
      <c r="AR14" s="167"/>
      <c r="AS14" s="167" t="s">
        <v>20</v>
      </c>
      <c r="AT14" s="168"/>
      <c r="AU14" s="168"/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68"/>
      <c r="L15" s="168"/>
      <c r="M15" s="167"/>
      <c r="N15" s="167"/>
      <c r="O15" s="167"/>
      <c r="P15" s="167"/>
      <c r="Q15" s="167"/>
      <c r="R15" s="168"/>
      <c r="S15" s="168"/>
      <c r="T15" s="167"/>
      <c r="U15" s="167"/>
      <c r="V15" s="167"/>
      <c r="W15" s="167"/>
      <c r="X15" s="167"/>
      <c r="Y15" s="168"/>
      <c r="Z15" s="168"/>
      <c r="AA15" s="167"/>
      <c r="AB15" s="167"/>
      <c r="AC15" s="167"/>
      <c r="AD15" s="167"/>
      <c r="AE15" s="167"/>
      <c r="AF15" s="168"/>
      <c r="AG15" s="168"/>
      <c r="AH15" s="167"/>
      <c r="AI15" s="167"/>
      <c r="AJ15" s="167"/>
      <c r="AK15" s="167"/>
      <c r="AL15" s="167"/>
      <c r="AM15" s="168"/>
      <c r="AN15" s="168"/>
      <c r="AO15" s="167"/>
      <c r="AP15" s="167"/>
      <c r="AQ15" s="167"/>
      <c r="AR15" s="167"/>
      <c r="AS15" s="167"/>
      <c r="AT15" s="168"/>
      <c r="AU15" s="168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68"/>
      <c r="L16" s="168"/>
      <c r="M16" s="167"/>
      <c r="N16" s="167"/>
      <c r="O16" s="167"/>
      <c r="P16" s="167"/>
      <c r="Q16" s="167"/>
      <c r="R16" s="168"/>
      <c r="S16" s="168"/>
      <c r="T16" s="167"/>
      <c r="U16" s="167"/>
      <c r="V16" s="167"/>
      <c r="W16" s="167"/>
      <c r="X16" s="167"/>
      <c r="Y16" s="168"/>
      <c r="Z16" s="168"/>
      <c r="AA16" s="167"/>
      <c r="AB16" s="167"/>
      <c r="AC16" s="167"/>
      <c r="AD16" s="167"/>
      <c r="AE16" s="167"/>
      <c r="AF16" s="168"/>
      <c r="AG16" s="168"/>
      <c r="AH16" s="167"/>
      <c r="AI16" s="167"/>
      <c r="AJ16" s="167"/>
      <c r="AK16" s="167"/>
      <c r="AL16" s="167"/>
      <c r="AM16" s="168"/>
      <c r="AN16" s="168"/>
      <c r="AO16" s="167"/>
      <c r="AP16" s="167"/>
      <c r="AQ16" s="167"/>
      <c r="AR16" s="167"/>
      <c r="AS16" s="167"/>
      <c r="AT16" s="168"/>
      <c r="AU16" s="168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68"/>
      <c r="L17" s="168"/>
      <c r="M17" s="167"/>
      <c r="N17" s="167"/>
      <c r="O17" s="167"/>
      <c r="P17" s="167"/>
      <c r="Q17" s="167"/>
      <c r="R17" s="168"/>
      <c r="S17" s="168"/>
      <c r="T17" s="167"/>
      <c r="U17" s="167"/>
      <c r="V17" s="167"/>
      <c r="W17" s="167"/>
      <c r="X17" s="167"/>
      <c r="Y17" s="168"/>
      <c r="Z17" s="168"/>
      <c r="AA17" s="167"/>
      <c r="AB17" s="167"/>
      <c r="AC17" s="167"/>
      <c r="AD17" s="167"/>
      <c r="AE17" s="167"/>
      <c r="AF17" s="168"/>
      <c r="AG17" s="168"/>
      <c r="AH17" s="167"/>
      <c r="AI17" s="167"/>
      <c r="AJ17" s="167"/>
      <c r="AK17" s="167"/>
      <c r="AL17" s="167"/>
      <c r="AM17" s="168"/>
      <c r="AN17" s="168"/>
      <c r="AO17" s="167"/>
      <c r="AP17" s="167"/>
      <c r="AQ17" s="167"/>
      <c r="AR17" s="167"/>
      <c r="AS17" s="167"/>
      <c r="AT17" s="168"/>
      <c r="AU17" s="168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68"/>
      <c r="L18" s="168"/>
      <c r="M18" s="167"/>
      <c r="N18" s="167"/>
      <c r="O18" s="167"/>
      <c r="P18" s="167"/>
      <c r="Q18" s="167"/>
      <c r="R18" s="168"/>
      <c r="S18" s="168"/>
      <c r="T18" s="167"/>
      <c r="U18" s="167"/>
      <c r="V18" s="167"/>
      <c r="W18" s="167"/>
      <c r="X18" s="167"/>
      <c r="Y18" s="168"/>
      <c r="Z18" s="168"/>
      <c r="AA18" s="167"/>
      <c r="AB18" s="167"/>
      <c r="AC18" s="167"/>
      <c r="AD18" s="167"/>
      <c r="AE18" s="167"/>
      <c r="AF18" s="168"/>
      <c r="AG18" s="168"/>
      <c r="AH18" s="167"/>
      <c r="AI18" s="167"/>
      <c r="AJ18" s="167"/>
      <c r="AK18" s="167"/>
      <c r="AL18" s="167"/>
      <c r="AM18" s="168"/>
      <c r="AN18" s="168"/>
      <c r="AO18" s="167"/>
      <c r="AP18" s="167"/>
      <c r="AQ18" s="167"/>
      <c r="AR18" s="167"/>
      <c r="AS18" s="167"/>
      <c r="AT18" s="168"/>
      <c r="AU18" s="168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68"/>
      <c r="L19" s="168"/>
      <c r="M19" s="167"/>
      <c r="N19" s="167"/>
      <c r="O19" s="167"/>
      <c r="P19" s="167"/>
      <c r="Q19" s="167"/>
      <c r="R19" s="168"/>
      <c r="S19" s="168"/>
      <c r="T19" s="167"/>
      <c r="U19" s="167"/>
      <c r="V19" s="167"/>
      <c r="W19" s="167"/>
      <c r="X19" s="167"/>
      <c r="Y19" s="168"/>
      <c r="Z19" s="168"/>
      <c r="AA19" s="167"/>
      <c r="AB19" s="167"/>
      <c r="AC19" s="167"/>
      <c r="AD19" s="167"/>
      <c r="AE19" s="167"/>
      <c r="AF19" s="168"/>
      <c r="AG19" s="168"/>
      <c r="AH19" s="167"/>
      <c r="AI19" s="167"/>
      <c r="AJ19" s="167"/>
      <c r="AK19" s="167"/>
      <c r="AL19" s="167"/>
      <c r="AM19" s="168"/>
      <c r="AN19" s="168"/>
      <c r="AO19" s="167"/>
      <c r="AP19" s="167"/>
      <c r="AQ19" s="167"/>
      <c r="AR19" s="167"/>
      <c r="AS19" s="167"/>
      <c r="AT19" s="168"/>
      <c r="AU19" s="168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68"/>
      <c r="L20" s="168"/>
      <c r="M20" s="167"/>
      <c r="N20" s="167"/>
      <c r="O20" s="167"/>
      <c r="P20" s="167"/>
      <c r="Q20" s="167"/>
      <c r="R20" s="168"/>
      <c r="S20" s="168"/>
      <c r="T20" s="167"/>
      <c r="U20" s="167"/>
      <c r="V20" s="167"/>
      <c r="W20" s="167"/>
      <c r="X20" s="167"/>
      <c r="Y20" s="168"/>
      <c r="Z20" s="168"/>
      <c r="AA20" s="167"/>
      <c r="AB20" s="167"/>
      <c r="AC20" s="167"/>
      <c r="AD20" s="167"/>
      <c r="AE20" s="167"/>
      <c r="AF20" s="168"/>
      <c r="AG20" s="168"/>
      <c r="AH20" s="167"/>
      <c r="AI20" s="167"/>
      <c r="AJ20" s="167"/>
      <c r="AK20" s="167"/>
      <c r="AL20" s="167"/>
      <c r="AM20" s="168"/>
      <c r="AN20" s="168"/>
      <c r="AO20" s="167"/>
      <c r="AP20" s="167"/>
      <c r="AQ20" s="167"/>
      <c r="AR20" s="167"/>
      <c r="AS20" s="167"/>
      <c r="AT20" s="168"/>
      <c r="AU20" s="168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68"/>
      <c r="L21" s="168"/>
      <c r="M21" s="167"/>
      <c r="N21" s="167"/>
      <c r="O21" s="167"/>
      <c r="P21" s="167"/>
      <c r="Q21" s="167"/>
      <c r="R21" s="168"/>
      <c r="S21" s="168"/>
      <c r="T21" s="167"/>
      <c r="U21" s="167"/>
      <c r="V21" s="167"/>
      <c r="W21" s="167"/>
      <c r="X21" s="167"/>
      <c r="Y21" s="168"/>
      <c r="Z21" s="168"/>
      <c r="AA21" s="167"/>
      <c r="AB21" s="167"/>
      <c r="AC21" s="167"/>
      <c r="AD21" s="167"/>
      <c r="AE21" s="167"/>
      <c r="AF21" s="168"/>
      <c r="AG21" s="168"/>
      <c r="AH21" s="167"/>
      <c r="AI21" s="167"/>
      <c r="AJ21" s="167"/>
      <c r="AK21" s="167"/>
      <c r="AL21" s="167"/>
      <c r="AM21" s="168"/>
      <c r="AN21" s="168"/>
      <c r="AO21" s="167"/>
      <c r="AP21" s="167"/>
      <c r="AQ21" s="167"/>
      <c r="AR21" s="167"/>
      <c r="AS21" s="167"/>
      <c r="AT21" s="168"/>
      <c r="AU21" s="168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122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125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17</v>
      </c>
      <c r="G28" s="114"/>
      <c r="H28" s="114">
        <f>COUNTIF($M12:$AN12,H$27)</f>
        <v>0</v>
      </c>
      <c r="I28" s="114"/>
      <c r="J28" s="114">
        <f>COUNTIF($M12:$AN12,J$27)</f>
        <v>6</v>
      </c>
      <c r="K28" s="114"/>
      <c r="L28" s="114">
        <f>COUNTIF($M12:$AN12,L$27)</f>
        <v>0</v>
      </c>
      <c r="M28" s="114"/>
      <c r="N28" s="114">
        <f>COUNTIF($M12:$AN12,N$27)</f>
        <v>5</v>
      </c>
      <c r="O28" s="174"/>
      <c r="P28" s="117">
        <f>SUM(F28:M28)</f>
        <v>23</v>
      </c>
      <c r="Q28" s="114"/>
      <c r="R28" s="92">
        <f>J28+L28</f>
        <v>6</v>
      </c>
      <c r="S28" s="92"/>
      <c r="T28" s="118">
        <f>R28/P28</f>
        <v>0.2608695652173913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0</v>
      </c>
      <c r="G29" s="116"/>
      <c r="H29" s="116">
        <f>COUNTIF($M13:$AN13,H$27)</f>
        <v>0</v>
      </c>
      <c r="I29" s="116"/>
      <c r="J29" s="116">
        <f>COUNTIF($M13:$AN13,J$27)</f>
        <v>0</v>
      </c>
      <c r="K29" s="116"/>
      <c r="L29" s="116">
        <f>COUNTIF($M13:$AN13,L$27)</f>
        <v>0</v>
      </c>
      <c r="M29" s="116"/>
      <c r="N29" s="116">
        <f>COUNTIF($M13:$AN13,N$27)</f>
        <v>0</v>
      </c>
      <c r="O29" s="173"/>
      <c r="P29" s="115">
        <f>SUM(F29:M29)</f>
        <v>0</v>
      </c>
      <c r="Q29" s="116"/>
      <c r="R29" s="89">
        <f>J29+L29</f>
        <v>0</v>
      </c>
      <c r="S29" s="89"/>
      <c r="T29" s="108" t="e">
        <f>R29/P29</f>
        <v>#DIV/0!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P29:Q29"/>
    <mergeCell ref="R29:S29"/>
    <mergeCell ref="T29:U29"/>
    <mergeCell ref="X29:AG29"/>
    <mergeCell ref="X28:AG28"/>
    <mergeCell ref="AJ28:AM29"/>
    <mergeCell ref="B29:E29"/>
    <mergeCell ref="F29:G29"/>
    <mergeCell ref="H29:I29"/>
    <mergeCell ref="J29:K29"/>
    <mergeCell ref="L29:M29"/>
    <mergeCell ref="N29:O29"/>
    <mergeCell ref="B28:E28"/>
    <mergeCell ref="F28:G28"/>
    <mergeCell ref="H28:I28"/>
    <mergeCell ref="J28:K28"/>
    <mergeCell ref="L28:M28"/>
    <mergeCell ref="N28:O28"/>
    <mergeCell ref="P28:Q28"/>
    <mergeCell ref="R28:S28"/>
    <mergeCell ref="T28:U28"/>
    <mergeCell ref="AJ25:AT26"/>
    <mergeCell ref="X26:AG26"/>
    <mergeCell ref="B27:E27"/>
    <mergeCell ref="F27:G27"/>
    <mergeCell ref="H27:I27"/>
    <mergeCell ref="J27:K27"/>
    <mergeCell ref="L27:M27"/>
    <mergeCell ref="N27:O27"/>
    <mergeCell ref="X27:AG27"/>
    <mergeCell ref="AJ27:AM27"/>
    <mergeCell ref="N24:O26"/>
    <mergeCell ref="P24:Q27"/>
    <mergeCell ref="R24:S27"/>
    <mergeCell ref="T24:U27"/>
    <mergeCell ref="X24:AG24"/>
    <mergeCell ref="X25:AG25"/>
    <mergeCell ref="AN27:AT27"/>
    <mergeCell ref="AS14:AS21"/>
    <mergeCell ref="AT14:AT21"/>
    <mergeCell ref="AU14:AU21"/>
    <mergeCell ref="X23:AC23"/>
    <mergeCell ref="AJ23:AT24"/>
    <mergeCell ref="B24:E26"/>
    <mergeCell ref="F24:G26"/>
    <mergeCell ref="H24:I26"/>
    <mergeCell ref="J24:K26"/>
    <mergeCell ref="L24:M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C14:AC21"/>
    <mergeCell ref="AH4:AH5"/>
    <mergeCell ref="AI4:AS5"/>
    <mergeCell ref="A5:C5"/>
    <mergeCell ref="D5:F5"/>
    <mergeCell ref="H5:J5"/>
    <mergeCell ref="K5:Q5"/>
    <mergeCell ref="Y5:AB5"/>
    <mergeCell ref="AD5:AG5"/>
    <mergeCell ref="A12:E12"/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M12:AN13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55" zoomScaleNormal="85" zoomScaleSheetLayoutView="55" workbookViewId="0">
      <selection activeCell="BA43" sqref="BA43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64" t="s">
        <v>127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48" s="6" customFormat="1" ht="23.4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3" t="s">
        <v>6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58</v>
      </c>
      <c r="G8" s="98"/>
      <c r="H8" s="98"/>
      <c r="I8" s="98"/>
      <c r="J8" s="98"/>
      <c r="K8" s="98"/>
      <c r="L8" s="98"/>
      <c r="M8" s="104" t="s">
        <v>59</v>
      </c>
      <c r="N8" s="104"/>
      <c r="O8" s="104"/>
      <c r="P8" s="104"/>
      <c r="Q8" s="104"/>
      <c r="R8" s="104"/>
      <c r="S8" s="104"/>
      <c r="T8" s="104" t="s">
        <v>60</v>
      </c>
      <c r="U8" s="104"/>
      <c r="V8" s="104"/>
      <c r="W8" s="104"/>
      <c r="X8" s="104"/>
      <c r="Y8" s="104"/>
      <c r="Z8" s="104"/>
      <c r="AA8" s="104" t="s">
        <v>61</v>
      </c>
      <c r="AB8" s="104"/>
      <c r="AC8" s="104"/>
      <c r="AD8" s="104"/>
      <c r="AE8" s="104"/>
      <c r="AF8" s="104"/>
      <c r="AG8" s="104"/>
      <c r="AH8" s="104" t="s">
        <v>62</v>
      </c>
      <c r="AI8" s="104"/>
      <c r="AJ8" s="104"/>
      <c r="AK8" s="104"/>
      <c r="AL8" s="104"/>
      <c r="AM8" s="104"/>
      <c r="AN8" s="104"/>
      <c r="AO8" s="98" t="s">
        <v>63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5">
        <v>7</v>
      </c>
      <c r="G9" s="25">
        <v>7</v>
      </c>
      <c r="H9" s="25">
        <v>7</v>
      </c>
      <c r="I9" s="25">
        <v>7</v>
      </c>
      <c r="J9" s="25">
        <v>7</v>
      </c>
      <c r="K9" s="25">
        <v>8</v>
      </c>
      <c r="L9" s="25">
        <v>8</v>
      </c>
      <c r="M9" s="25">
        <v>8</v>
      </c>
      <c r="N9" s="25">
        <v>8</v>
      </c>
      <c r="O9" s="25">
        <v>8</v>
      </c>
      <c r="P9" s="25">
        <v>8</v>
      </c>
      <c r="Q9" s="25">
        <v>8</v>
      </c>
      <c r="R9" s="25">
        <v>8</v>
      </c>
      <c r="S9" s="25">
        <v>8</v>
      </c>
      <c r="T9" s="25">
        <v>8</v>
      </c>
      <c r="U9" s="25">
        <v>8</v>
      </c>
      <c r="V9" s="25">
        <v>8</v>
      </c>
      <c r="W9" s="25">
        <v>8</v>
      </c>
      <c r="X9" s="25">
        <v>8</v>
      </c>
      <c r="Y9" s="25">
        <v>8</v>
      </c>
      <c r="Z9" s="25">
        <v>8</v>
      </c>
      <c r="AA9" s="25">
        <v>8</v>
      </c>
      <c r="AB9" s="25">
        <v>8</v>
      </c>
      <c r="AC9" s="25">
        <v>8</v>
      </c>
      <c r="AD9" s="25">
        <v>8</v>
      </c>
      <c r="AE9" s="25">
        <v>8</v>
      </c>
      <c r="AF9" s="25">
        <v>8</v>
      </c>
      <c r="AG9" s="25">
        <v>8</v>
      </c>
      <c r="AH9" s="25">
        <v>8</v>
      </c>
      <c r="AI9" s="25">
        <v>8</v>
      </c>
      <c r="AJ9" s="25">
        <v>8</v>
      </c>
      <c r="AK9" s="25">
        <v>8</v>
      </c>
      <c r="AL9" s="25">
        <v>8</v>
      </c>
      <c r="AM9" s="25">
        <v>8</v>
      </c>
      <c r="AN9" s="25">
        <v>8</v>
      </c>
      <c r="AO9" s="25">
        <v>8</v>
      </c>
      <c r="AP9" s="25">
        <v>9</v>
      </c>
      <c r="AQ9" s="25">
        <v>9</v>
      </c>
      <c r="AR9" s="25">
        <v>9</v>
      </c>
      <c r="AS9" s="25">
        <v>9</v>
      </c>
      <c r="AT9" s="25">
        <v>9</v>
      </c>
      <c r="AU9" s="25">
        <v>9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17">
        <v>27</v>
      </c>
      <c r="G10" s="17">
        <v>28</v>
      </c>
      <c r="H10" s="17">
        <v>29</v>
      </c>
      <c r="I10" s="17">
        <v>30</v>
      </c>
      <c r="J10" s="17">
        <v>31</v>
      </c>
      <c r="K10" s="19">
        <v>1</v>
      </c>
      <c r="L10" s="19">
        <v>2</v>
      </c>
      <c r="M10" s="17">
        <v>3</v>
      </c>
      <c r="N10" s="17">
        <v>4</v>
      </c>
      <c r="O10" s="17">
        <v>5</v>
      </c>
      <c r="P10" s="17">
        <v>6</v>
      </c>
      <c r="Q10" s="17">
        <v>7</v>
      </c>
      <c r="R10" s="19">
        <v>8</v>
      </c>
      <c r="S10" s="19">
        <v>9</v>
      </c>
      <c r="T10" s="17">
        <v>10</v>
      </c>
      <c r="U10" s="17">
        <v>11</v>
      </c>
      <c r="V10" s="17">
        <v>12</v>
      </c>
      <c r="W10" s="17">
        <v>13</v>
      </c>
      <c r="X10" s="17">
        <v>14</v>
      </c>
      <c r="Y10" s="19">
        <v>15</v>
      </c>
      <c r="Z10" s="19">
        <v>16</v>
      </c>
      <c r="AA10" s="17">
        <v>17</v>
      </c>
      <c r="AB10" s="17">
        <v>18</v>
      </c>
      <c r="AC10" s="17">
        <v>19</v>
      </c>
      <c r="AD10" s="17">
        <v>20</v>
      </c>
      <c r="AE10" s="17">
        <v>21</v>
      </c>
      <c r="AF10" s="19">
        <v>22</v>
      </c>
      <c r="AG10" s="19">
        <v>23</v>
      </c>
      <c r="AH10" s="17">
        <v>24</v>
      </c>
      <c r="AI10" s="17">
        <v>25</v>
      </c>
      <c r="AJ10" s="17">
        <v>26</v>
      </c>
      <c r="AK10" s="17">
        <v>27</v>
      </c>
      <c r="AL10" s="17">
        <v>28</v>
      </c>
      <c r="AM10" s="19">
        <v>29</v>
      </c>
      <c r="AN10" s="19">
        <v>30</v>
      </c>
      <c r="AO10" s="17">
        <v>31</v>
      </c>
      <c r="AP10" s="17">
        <v>1</v>
      </c>
      <c r="AQ10" s="17">
        <v>2</v>
      </c>
      <c r="AR10" s="17">
        <v>3</v>
      </c>
      <c r="AS10" s="17">
        <v>4</v>
      </c>
      <c r="AT10" s="19">
        <v>5</v>
      </c>
      <c r="AU10" s="19">
        <v>6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9" t="s">
        <v>45</v>
      </c>
      <c r="L11" s="19" t="s">
        <v>47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9" t="s">
        <v>44</v>
      </c>
      <c r="S11" s="19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9" t="s">
        <v>44</v>
      </c>
      <c r="Z11" s="19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9" t="s">
        <v>44</v>
      </c>
      <c r="AG11" s="19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9" t="s">
        <v>44</v>
      </c>
      <c r="AN11" s="19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9" t="s">
        <v>44</v>
      </c>
      <c r="AU11" s="19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17"/>
      <c r="G12" s="17"/>
      <c r="H12" s="17"/>
      <c r="I12" s="17"/>
      <c r="J12" s="17"/>
      <c r="K12" s="19"/>
      <c r="L12" s="19"/>
      <c r="M12" s="17" t="s">
        <v>24</v>
      </c>
      <c r="N12" s="17" t="s">
        <v>24</v>
      </c>
      <c r="O12" s="17" t="s">
        <v>24</v>
      </c>
      <c r="P12" s="17" t="s">
        <v>24</v>
      </c>
      <c r="Q12" s="17" t="s">
        <v>24</v>
      </c>
      <c r="R12" s="19" t="s">
        <v>25</v>
      </c>
      <c r="S12" s="19" t="s">
        <v>25</v>
      </c>
      <c r="T12" s="17" t="s">
        <v>24</v>
      </c>
      <c r="U12" s="17" t="s">
        <v>24</v>
      </c>
      <c r="V12" s="17" t="s">
        <v>39</v>
      </c>
      <c r="W12" s="17" t="s">
        <v>39</v>
      </c>
      <c r="X12" s="17" t="s">
        <v>39</v>
      </c>
      <c r="Y12" s="19" t="s">
        <v>39</v>
      </c>
      <c r="Z12" s="19" t="s">
        <v>39</v>
      </c>
      <c r="AA12" s="17" t="s">
        <v>24</v>
      </c>
      <c r="AB12" s="17" t="s">
        <v>24</v>
      </c>
      <c r="AC12" s="17" t="s">
        <v>24</v>
      </c>
      <c r="AD12" s="17" t="s">
        <v>24</v>
      </c>
      <c r="AE12" s="17" t="s">
        <v>24</v>
      </c>
      <c r="AF12" s="19" t="s">
        <v>25</v>
      </c>
      <c r="AG12" s="19" t="s">
        <v>25</v>
      </c>
      <c r="AH12" s="17" t="s">
        <v>24</v>
      </c>
      <c r="AI12" s="17" t="s">
        <v>24</v>
      </c>
      <c r="AJ12" s="17" t="s">
        <v>24</v>
      </c>
      <c r="AK12" s="17" t="s">
        <v>24</v>
      </c>
      <c r="AL12" s="17" t="s">
        <v>24</v>
      </c>
      <c r="AM12" s="19" t="s">
        <v>25</v>
      </c>
      <c r="AN12" s="19" t="s">
        <v>25</v>
      </c>
      <c r="AO12" s="17"/>
      <c r="AP12" s="17"/>
      <c r="AQ12" s="17"/>
      <c r="AR12" s="17"/>
      <c r="AS12" s="17"/>
      <c r="AT12" s="19"/>
      <c r="AU12" s="19"/>
    </row>
    <row r="13" spans="1:48" ht="19.95" customHeight="1" x14ac:dyDescent="0.45">
      <c r="A13" s="98" t="s">
        <v>18</v>
      </c>
      <c r="B13" s="98"/>
      <c r="C13" s="98"/>
      <c r="D13" s="98"/>
      <c r="E13" s="98"/>
      <c r="F13" s="17"/>
      <c r="G13" s="17"/>
      <c r="H13" s="17"/>
      <c r="I13" s="17"/>
      <c r="J13" s="17"/>
      <c r="K13" s="19"/>
      <c r="L13" s="19"/>
      <c r="M13" s="17" t="s">
        <v>24</v>
      </c>
      <c r="N13" s="17" t="s">
        <v>24</v>
      </c>
      <c r="O13" s="17" t="s">
        <v>24</v>
      </c>
      <c r="P13" s="17" t="s">
        <v>24</v>
      </c>
      <c r="Q13" s="17" t="s">
        <v>24</v>
      </c>
      <c r="R13" s="19" t="s">
        <v>25</v>
      </c>
      <c r="S13" s="19" t="s">
        <v>25</v>
      </c>
      <c r="T13" s="17" t="s">
        <v>24</v>
      </c>
      <c r="U13" s="17" t="s">
        <v>24</v>
      </c>
      <c r="V13" s="17" t="s">
        <v>39</v>
      </c>
      <c r="W13" s="17" t="s">
        <v>39</v>
      </c>
      <c r="X13" s="17" t="s">
        <v>39</v>
      </c>
      <c r="Y13" s="19" t="s">
        <v>39</v>
      </c>
      <c r="Z13" s="19" t="s">
        <v>39</v>
      </c>
      <c r="AA13" s="17" t="s">
        <v>24</v>
      </c>
      <c r="AB13" s="17" t="s">
        <v>24</v>
      </c>
      <c r="AC13" s="17" t="s">
        <v>24</v>
      </c>
      <c r="AD13" s="17" t="s">
        <v>24</v>
      </c>
      <c r="AE13" s="17" t="s">
        <v>24</v>
      </c>
      <c r="AF13" s="19" t="s">
        <v>31</v>
      </c>
      <c r="AG13" s="19" t="s">
        <v>25</v>
      </c>
      <c r="AH13" s="17" t="s">
        <v>24</v>
      </c>
      <c r="AI13" s="17" t="s">
        <v>24</v>
      </c>
      <c r="AJ13" s="17" t="s">
        <v>24</v>
      </c>
      <c r="AK13" s="17" t="s">
        <v>24</v>
      </c>
      <c r="AL13" s="17" t="s">
        <v>36</v>
      </c>
      <c r="AM13" s="19" t="s">
        <v>25</v>
      </c>
      <c r="AN13" s="19" t="s">
        <v>25</v>
      </c>
      <c r="AO13" s="17"/>
      <c r="AP13" s="17"/>
      <c r="AQ13" s="17"/>
      <c r="AR13" s="17"/>
      <c r="AS13" s="17"/>
      <c r="AT13" s="19"/>
      <c r="AU13" s="19"/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68"/>
      <c r="L14" s="168"/>
      <c r="M14" s="167"/>
      <c r="N14" s="167"/>
      <c r="O14" s="167"/>
      <c r="P14" s="167"/>
      <c r="Q14" s="167"/>
      <c r="R14" s="168"/>
      <c r="S14" s="168"/>
      <c r="T14" s="167"/>
      <c r="U14" s="167"/>
      <c r="V14" s="167" t="s">
        <v>110</v>
      </c>
      <c r="W14" s="167" t="s">
        <v>111</v>
      </c>
      <c r="X14" s="167" t="s">
        <v>112</v>
      </c>
      <c r="Y14" s="168" t="s">
        <v>113</v>
      </c>
      <c r="Z14" s="168" t="s">
        <v>114</v>
      </c>
      <c r="AA14" s="167"/>
      <c r="AB14" s="167"/>
      <c r="AC14" s="167"/>
      <c r="AD14" s="167"/>
      <c r="AE14" s="167"/>
      <c r="AF14" s="168" t="s">
        <v>57</v>
      </c>
      <c r="AG14" s="168"/>
      <c r="AH14" s="167"/>
      <c r="AI14" s="167"/>
      <c r="AJ14" s="167"/>
      <c r="AK14" s="167"/>
      <c r="AL14" s="167" t="s">
        <v>130</v>
      </c>
      <c r="AM14" s="168"/>
      <c r="AN14" s="168"/>
      <c r="AO14" s="167"/>
      <c r="AP14" s="167"/>
      <c r="AQ14" s="167"/>
      <c r="AR14" s="167"/>
      <c r="AS14" s="167" t="s">
        <v>20</v>
      </c>
      <c r="AT14" s="168"/>
      <c r="AU14" s="168"/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68"/>
      <c r="L15" s="168"/>
      <c r="M15" s="167"/>
      <c r="N15" s="167"/>
      <c r="O15" s="167"/>
      <c r="P15" s="167"/>
      <c r="Q15" s="167"/>
      <c r="R15" s="168"/>
      <c r="S15" s="168"/>
      <c r="T15" s="167"/>
      <c r="U15" s="167"/>
      <c r="V15" s="167"/>
      <c r="W15" s="167"/>
      <c r="X15" s="167"/>
      <c r="Y15" s="168"/>
      <c r="Z15" s="168"/>
      <c r="AA15" s="167"/>
      <c r="AB15" s="167"/>
      <c r="AC15" s="167"/>
      <c r="AD15" s="167"/>
      <c r="AE15" s="167"/>
      <c r="AF15" s="168"/>
      <c r="AG15" s="168"/>
      <c r="AH15" s="167"/>
      <c r="AI15" s="167"/>
      <c r="AJ15" s="167"/>
      <c r="AK15" s="167"/>
      <c r="AL15" s="167"/>
      <c r="AM15" s="168"/>
      <c r="AN15" s="168"/>
      <c r="AO15" s="167"/>
      <c r="AP15" s="167"/>
      <c r="AQ15" s="167"/>
      <c r="AR15" s="167"/>
      <c r="AS15" s="167"/>
      <c r="AT15" s="168"/>
      <c r="AU15" s="168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68"/>
      <c r="L16" s="168"/>
      <c r="M16" s="167"/>
      <c r="N16" s="167"/>
      <c r="O16" s="167"/>
      <c r="P16" s="167"/>
      <c r="Q16" s="167"/>
      <c r="R16" s="168"/>
      <c r="S16" s="168"/>
      <c r="T16" s="167"/>
      <c r="U16" s="167"/>
      <c r="V16" s="167"/>
      <c r="W16" s="167"/>
      <c r="X16" s="167"/>
      <c r="Y16" s="168"/>
      <c r="Z16" s="168"/>
      <c r="AA16" s="167"/>
      <c r="AB16" s="167"/>
      <c r="AC16" s="167"/>
      <c r="AD16" s="167"/>
      <c r="AE16" s="167"/>
      <c r="AF16" s="168"/>
      <c r="AG16" s="168"/>
      <c r="AH16" s="167"/>
      <c r="AI16" s="167"/>
      <c r="AJ16" s="167"/>
      <c r="AK16" s="167"/>
      <c r="AL16" s="167"/>
      <c r="AM16" s="168"/>
      <c r="AN16" s="168"/>
      <c r="AO16" s="167"/>
      <c r="AP16" s="167"/>
      <c r="AQ16" s="167"/>
      <c r="AR16" s="167"/>
      <c r="AS16" s="167"/>
      <c r="AT16" s="168"/>
      <c r="AU16" s="168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68"/>
      <c r="L17" s="168"/>
      <c r="M17" s="167"/>
      <c r="N17" s="167"/>
      <c r="O17" s="167"/>
      <c r="P17" s="167"/>
      <c r="Q17" s="167"/>
      <c r="R17" s="168"/>
      <c r="S17" s="168"/>
      <c r="T17" s="167"/>
      <c r="U17" s="167"/>
      <c r="V17" s="167"/>
      <c r="W17" s="167"/>
      <c r="X17" s="167"/>
      <c r="Y17" s="168"/>
      <c r="Z17" s="168"/>
      <c r="AA17" s="167"/>
      <c r="AB17" s="167"/>
      <c r="AC17" s="167"/>
      <c r="AD17" s="167"/>
      <c r="AE17" s="167"/>
      <c r="AF17" s="168"/>
      <c r="AG17" s="168"/>
      <c r="AH17" s="167"/>
      <c r="AI17" s="167"/>
      <c r="AJ17" s="167"/>
      <c r="AK17" s="167"/>
      <c r="AL17" s="167"/>
      <c r="AM17" s="168"/>
      <c r="AN17" s="168"/>
      <c r="AO17" s="167"/>
      <c r="AP17" s="167"/>
      <c r="AQ17" s="167"/>
      <c r="AR17" s="167"/>
      <c r="AS17" s="167"/>
      <c r="AT17" s="168"/>
      <c r="AU17" s="168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68"/>
      <c r="L18" s="168"/>
      <c r="M18" s="167"/>
      <c r="N18" s="167"/>
      <c r="O18" s="167"/>
      <c r="P18" s="167"/>
      <c r="Q18" s="167"/>
      <c r="R18" s="168"/>
      <c r="S18" s="168"/>
      <c r="T18" s="167"/>
      <c r="U18" s="167"/>
      <c r="V18" s="167"/>
      <c r="W18" s="167"/>
      <c r="X18" s="167"/>
      <c r="Y18" s="168"/>
      <c r="Z18" s="168"/>
      <c r="AA18" s="167"/>
      <c r="AB18" s="167"/>
      <c r="AC18" s="167"/>
      <c r="AD18" s="167"/>
      <c r="AE18" s="167"/>
      <c r="AF18" s="168"/>
      <c r="AG18" s="168"/>
      <c r="AH18" s="167"/>
      <c r="AI18" s="167"/>
      <c r="AJ18" s="167"/>
      <c r="AK18" s="167"/>
      <c r="AL18" s="167"/>
      <c r="AM18" s="168"/>
      <c r="AN18" s="168"/>
      <c r="AO18" s="167"/>
      <c r="AP18" s="167"/>
      <c r="AQ18" s="167"/>
      <c r="AR18" s="167"/>
      <c r="AS18" s="167"/>
      <c r="AT18" s="168"/>
      <c r="AU18" s="168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68"/>
      <c r="L19" s="168"/>
      <c r="M19" s="167"/>
      <c r="N19" s="167"/>
      <c r="O19" s="167"/>
      <c r="P19" s="167"/>
      <c r="Q19" s="167"/>
      <c r="R19" s="168"/>
      <c r="S19" s="168"/>
      <c r="T19" s="167"/>
      <c r="U19" s="167"/>
      <c r="V19" s="167"/>
      <c r="W19" s="167"/>
      <c r="X19" s="167"/>
      <c r="Y19" s="168"/>
      <c r="Z19" s="168"/>
      <c r="AA19" s="167"/>
      <c r="AB19" s="167"/>
      <c r="AC19" s="167"/>
      <c r="AD19" s="167"/>
      <c r="AE19" s="167"/>
      <c r="AF19" s="168"/>
      <c r="AG19" s="168"/>
      <c r="AH19" s="167"/>
      <c r="AI19" s="167"/>
      <c r="AJ19" s="167"/>
      <c r="AK19" s="167"/>
      <c r="AL19" s="167"/>
      <c r="AM19" s="168"/>
      <c r="AN19" s="168"/>
      <c r="AO19" s="167"/>
      <c r="AP19" s="167"/>
      <c r="AQ19" s="167"/>
      <c r="AR19" s="167"/>
      <c r="AS19" s="167"/>
      <c r="AT19" s="168"/>
      <c r="AU19" s="168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68"/>
      <c r="L20" s="168"/>
      <c r="M20" s="167"/>
      <c r="N20" s="167"/>
      <c r="O20" s="167"/>
      <c r="P20" s="167"/>
      <c r="Q20" s="167"/>
      <c r="R20" s="168"/>
      <c r="S20" s="168"/>
      <c r="T20" s="167"/>
      <c r="U20" s="167"/>
      <c r="V20" s="167"/>
      <c r="W20" s="167"/>
      <c r="X20" s="167"/>
      <c r="Y20" s="168"/>
      <c r="Z20" s="168"/>
      <c r="AA20" s="167"/>
      <c r="AB20" s="167"/>
      <c r="AC20" s="167"/>
      <c r="AD20" s="167"/>
      <c r="AE20" s="167"/>
      <c r="AF20" s="168"/>
      <c r="AG20" s="168"/>
      <c r="AH20" s="167"/>
      <c r="AI20" s="167"/>
      <c r="AJ20" s="167"/>
      <c r="AK20" s="167"/>
      <c r="AL20" s="167"/>
      <c r="AM20" s="168"/>
      <c r="AN20" s="168"/>
      <c r="AO20" s="167"/>
      <c r="AP20" s="167"/>
      <c r="AQ20" s="167"/>
      <c r="AR20" s="167"/>
      <c r="AS20" s="167"/>
      <c r="AT20" s="168"/>
      <c r="AU20" s="168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68"/>
      <c r="L21" s="168"/>
      <c r="M21" s="167"/>
      <c r="N21" s="167"/>
      <c r="O21" s="167"/>
      <c r="P21" s="167"/>
      <c r="Q21" s="167"/>
      <c r="R21" s="168"/>
      <c r="S21" s="168"/>
      <c r="T21" s="167"/>
      <c r="U21" s="167"/>
      <c r="V21" s="167"/>
      <c r="W21" s="167"/>
      <c r="X21" s="167"/>
      <c r="Y21" s="168"/>
      <c r="Z21" s="168"/>
      <c r="AA21" s="167"/>
      <c r="AB21" s="167"/>
      <c r="AC21" s="167"/>
      <c r="AD21" s="167"/>
      <c r="AE21" s="167"/>
      <c r="AF21" s="168"/>
      <c r="AG21" s="168"/>
      <c r="AH21" s="167"/>
      <c r="AI21" s="167"/>
      <c r="AJ21" s="167"/>
      <c r="AK21" s="167"/>
      <c r="AL21" s="167"/>
      <c r="AM21" s="168"/>
      <c r="AN21" s="168"/>
      <c r="AO21" s="167"/>
      <c r="AP21" s="167"/>
      <c r="AQ21" s="167"/>
      <c r="AR21" s="167"/>
      <c r="AS21" s="167"/>
      <c r="AT21" s="168"/>
      <c r="AU21" s="168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126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17</v>
      </c>
      <c r="G28" s="114"/>
      <c r="H28" s="114">
        <f>COUNTIF($M12:$AN12,H$27)</f>
        <v>0</v>
      </c>
      <c r="I28" s="114"/>
      <c r="J28" s="114">
        <f>COUNTIF($M12:$AN12,J$27)</f>
        <v>6</v>
      </c>
      <c r="K28" s="114"/>
      <c r="L28" s="114">
        <f>COUNTIF($M12:$AN12,L$27)</f>
        <v>0</v>
      </c>
      <c r="M28" s="114"/>
      <c r="N28" s="114">
        <f>COUNTIF($M12:$AN12,N$27)</f>
        <v>5</v>
      </c>
      <c r="O28" s="174"/>
      <c r="P28" s="117">
        <f>SUM(F28:M28)</f>
        <v>23</v>
      </c>
      <c r="Q28" s="114"/>
      <c r="R28" s="92">
        <f>J28+L28</f>
        <v>6</v>
      </c>
      <c r="S28" s="92"/>
      <c r="T28" s="118">
        <f>R28/P28</f>
        <v>0.2608695652173913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16</v>
      </c>
      <c r="G29" s="116"/>
      <c r="H29" s="116">
        <f>COUNTIF($M13:$AN13,H$27)</f>
        <v>1</v>
      </c>
      <c r="I29" s="116"/>
      <c r="J29" s="116">
        <f>COUNTIF($M13:$AN13,J$27)</f>
        <v>5</v>
      </c>
      <c r="K29" s="116"/>
      <c r="L29" s="116">
        <f>COUNTIF($M13:$AN13,L$27)</f>
        <v>1</v>
      </c>
      <c r="M29" s="116"/>
      <c r="N29" s="116">
        <f>COUNTIF($M13:$AN13,N$27)</f>
        <v>5</v>
      </c>
      <c r="O29" s="173"/>
      <c r="P29" s="115">
        <f>SUM(F29:M29)</f>
        <v>23</v>
      </c>
      <c r="Q29" s="116"/>
      <c r="R29" s="89">
        <f>J29+L29</f>
        <v>6</v>
      </c>
      <c r="S29" s="89"/>
      <c r="T29" s="108">
        <f>R29/P29</f>
        <v>0.2608695652173913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J23:AT24"/>
    <mergeCell ref="AN27:AT27"/>
    <mergeCell ref="AJ27:AM27"/>
    <mergeCell ref="AJ28:AM29"/>
    <mergeCell ref="AH4:AH5"/>
    <mergeCell ref="A5:C5"/>
    <mergeCell ref="D5:F5"/>
    <mergeCell ref="H5:J5"/>
    <mergeCell ref="Y5:AB5"/>
    <mergeCell ref="AI4:AS5"/>
    <mergeCell ref="AJ25:AT26"/>
    <mergeCell ref="AD5:AG5"/>
    <mergeCell ref="A6:C6"/>
    <mergeCell ref="A8:E8"/>
    <mergeCell ref="F8:L8"/>
    <mergeCell ref="M8:S8"/>
    <mergeCell ref="T8:Z8"/>
    <mergeCell ref="AA8:AG8"/>
    <mergeCell ref="AH8:AN8"/>
    <mergeCell ref="AO8:AU8"/>
    <mergeCell ref="N14:N21"/>
    <mergeCell ref="O14:O21"/>
    <mergeCell ref="A3:C3"/>
    <mergeCell ref="A4:C4"/>
    <mergeCell ref="Y4:AB4"/>
    <mergeCell ref="AD4:AG4"/>
    <mergeCell ref="A13:E13"/>
    <mergeCell ref="A14:E21"/>
    <mergeCell ref="F14:F21"/>
    <mergeCell ref="G14:G21"/>
    <mergeCell ref="H14:H21"/>
    <mergeCell ref="I14:I21"/>
    <mergeCell ref="A9:E9"/>
    <mergeCell ref="A10:E10"/>
    <mergeCell ref="A11:E11"/>
    <mergeCell ref="A12:E12"/>
    <mergeCell ref="P14:P21"/>
    <mergeCell ref="Q14:Q21"/>
    <mergeCell ref="R14:R21"/>
    <mergeCell ref="S14:S21"/>
    <mergeCell ref="T14:T21"/>
    <mergeCell ref="U14:U21"/>
    <mergeCell ref="J14:J21"/>
    <mergeCell ref="K14:K21"/>
    <mergeCell ref="L14:L21"/>
    <mergeCell ref="M14:M21"/>
    <mergeCell ref="AD14:AD21"/>
    <mergeCell ref="AE14:AE21"/>
    <mergeCell ref="AF14:AF21"/>
    <mergeCell ref="AG14:AG21"/>
    <mergeCell ref="V14:V21"/>
    <mergeCell ref="W14:W21"/>
    <mergeCell ref="X14:X21"/>
    <mergeCell ref="Y14:Y21"/>
    <mergeCell ref="Z14:Z21"/>
    <mergeCell ref="AA14:AA21"/>
    <mergeCell ref="AT14:AT21"/>
    <mergeCell ref="AU14:AU21"/>
    <mergeCell ref="B24:E26"/>
    <mergeCell ref="F24:G26"/>
    <mergeCell ref="H24:I26"/>
    <mergeCell ref="J24:K26"/>
    <mergeCell ref="L24:M26"/>
    <mergeCell ref="AN14:AN21"/>
    <mergeCell ref="AO14:AO21"/>
    <mergeCell ref="AP14:AP21"/>
    <mergeCell ref="AQ14:AQ21"/>
    <mergeCell ref="AR14:AR21"/>
    <mergeCell ref="AS14:AS21"/>
    <mergeCell ref="AH14:AH21"/>
    <mergeCell ref="AI14:AI21"/>
    <mergeCell ref="AJ14:AJ21"/>
    <mergeCell ref="AK14:AK21"/>
    <mergeCell ref="AL14:AL21"/>
    <mergeCell ref="AM14:AM21"/>
    <mergeCell ref="AB14:AB21"/>
    <mergeCell ref="AC14:AC21"/>
    <mergeCell ref="N24:O26"/>
    <mergeCell ref="P24:Q27"/>
    <mergeCell ref="R24:S27"/>
    <mergeCell ref="X29:AG29"/>
    <mergeCell ref="B28:E28"/>
    <mergeCell ref="F28:G28"/>
    <mergeCell ref="H28:I28"/>
    <mergeCell ref="J28:K28"/>
    <mergeCell ref="L28:M28"/>
    <mergeCell ref="N28:O28"/>
    <mergeCell ref="B27:E27"/>
    <mergeCell ref="F27:G27"/>
    <mergeCell ref="H27:I27"/>
    <mergeCell ref="J27:K27"/>
    <mergeCell ref="L27:M27"/>
    <mergeCell ref="N27:O27"/>
    <mergeCell ref="AN28:AT29"/>
    <mergeCell ref="D3:Q3"/>
    <mergeCell ref="D4:Q4"/>
    <mergeCell ref="K5:Q5"/>
    <mergeCell ref="D6:Q6"/>
    <mergeCell ref="X23:AC23"/>
    <mergeCell ref="B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T29:U29"/>
    <mergeCell ref="X27:AG27"/>
    <mergeCell ref="X28:AG28"/>
    <mergeCell ref="T24:U27"/>
    <mergeCell ref="X24:AG24"/>
    <mergeCell ref="X25:AG25"/>
    <mergeCell ref="X26:AG26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M12:AN13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tabSelected="1" view="pageBreakPreview" topLeftCell="A7" zoomScale="70" zoomScaleNormal="85" zoomScaleSheetLayoutView="70" workbookViewId="0">
      <selection activeCell="G34" sqref="G34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22" t="s">
        <v>128</v>
      </c>
    </row>
    <row r="2" spans="1:48" s="6" customFormat="1" ht="21.6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7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9</v>
      </c>
      <c r="G8" s="98"/>
      <c r="H8" s="98"/>
      <c r="I8" s="98"/>
      <c r="J8" s="98"/>
      <c r="K8" s="98"/>
      <c r="L8" s="98"/>
      <c r="M8" s="104" t="s">
        <v>10</v>
      </c>
      <c r="N8" s="104"/>
      <c r="O8" s="104"/>
      <c r="P8" s="104"/>
      <c r="Q8" s="104"/>
      <c r="R8" s="104"/>
      <c r="S8" s="104"/>
      <c r="T8" s="104" t="s">
        <v>11</v>
      </c>
      <c r="U8" s="104"/>
      <c r="V8" s="104"/>
      <c r="W8" s="104"/>
      <c r="X8" s="104"/>
      <c r="Y8" s="104"/>
      <c r="Z8" s="104"/>
      <c r="AA8" s="104" t="s">
        <v>12</v>
      </c>
      <c r="AB8" s="104"/>
      <c r="AC8" s="104"/>
      <c r="AD8" s="104"/>
      <c r="AE8" s="104"/>
      <c r="AF8" s="104"/>
      <c r="AG8" s="104"/>
      <c r="AH8" s="104" t="s">
        <v>13</v>
      </c>
      <c r="AI8" s="104"/>
      <c r="AJ8" s="104"/>
      <c r="AK8" s="104"/>
      <c r="AL8" s="104"/>
      <c r="AM8" s="104"/>
      <c r="AN8" s="104"/>
      <c r="AO8" s="98" t="s">
        <v>14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17">
        <v>4</v>
      </c>
      <c r="G9" s="17">
        <v>4</v>
      </c>
      <c r="H9" s="17">
        <v>4</v>
      </c>
      <c r="I9" s="17">
        <v>4</v>
      </c>
      <c r="J9" s="17">
        <v>4</v>
      </c>
      <c r="K9" s="17">
        <v>4</v>
      </c>
      <c r="L9" s="17">
        <v>4</v>
      </c>
      <c r="M9" s="17">
        <v>4</v>
      </c>
      <c r="N9" s="17">
        <v>4</v>
      </c>
      <c r="O9" s="17">
        <v>4</v>
      </c>
      <c r="P9" s="17">
        <v>4</v>
      </c>
      <c r="Q9" s="17">
        <v>4</v>
      </c>
      <c r="R9" s="17">
        <v>4</v>
      </c>
      <c r="S9" s="17">
        <v>4</v>
      </c>
      <c r="T9" s="17">
        <v>4</v>
      </c>
      <c r="U9" s="17">
        <v>4</v>
      </c>
      <c r="V9" s="17">
        <v>4</v>
      </c>
      <c r="W9" s="17">
        <v>4</v>
      </c>
      <c r="X9" s="24">
        <v>5</v>
      </c>
      <c r="Y9" s="24">
        <v>5</v>
      </c>
      <c r="Z9" s="24">
        <v>5</v>
      </c>
      <c r="AA9" s="24">
        <v>5</v>
      </c>
      <c r="AB9" s="24">
        <v>5</v>
      </c>
      <c r="AC9" s="24">
        <v>5</v>
      </c>
      <c r="AD9" s="24">
        <v>5</v>
      </c>
      <c r="AE9" s="24">
        <v>5</v>
      </c>
      <c r="AF9" s="24">
        <v>5</v>
      </c>
      <c r="AG9" s="24">
        <v>5</v>
      </c>
      <c r="AH9" s="24">
        <v>5</v>
      </c>
      <c r="AI9" s="24">
        <v>5</v>
      </c>
      <c r="AJ9" s="24">
        <v>5</v>
      </c>
      <c r="AK9" s="24">
        <v>5</v>
      </c>
      <c r="AL9" s="24">
        <v>5</v>
      </c>
      <c r="AM9" s="24">
        <v>5</v>
      </c>
      <c r="AN9" s="24">
        <v>5</v>
      </c>
      <c r="AO9" s="24">
        <v>5</v>
      </c>
      <c r="AP9" s="24">
        <v>5</v>
      </c>
      <c r="AQ9" s="24">
        <v>5</v>
      </c>
      <c r="AR9" s="24">
        <v>5</v>
      </c>
      <c r="AS9" s="24">
        <v>5</v>
      </c>
      <c r="AT9" s="24">
        <v>5</v>
      </c>
      <c r="AU9" s="24">
        <v>5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17">
        <v>13</v>
      </c>
      <c r="G10" s="17">
        <v>14</v>
      </c>
      <c r="H10" s="17">
        <v>15</v>
      </c>
      <c r="I10" s="17">
        <v>16</v>
      </c>
      <c r="J10" s="17">
        <v>17</v>
      </c>
      <c r="K10" s="17">
        <v>18</v>
      </c>
      <c r="L10" s="17">
        <v>19</v>
      </c>
      <c r="M10" s="17">
        <v>20</v>
      </c>
      <c r="N10" s="17">
        <v>21</v>
      </c>
      <c r="O10" s="17">
        <v>22</v>
      </c>
      <c r="P10" s="17">
        <v>23</v>
      </c>
      <c r="Q10" s="17">
        <v>24</v>
      </c>
      <c r="R10" s="17">
        <v>25</v>
      </c>
      <c r="S10" s="17">
        <v>26</v>
      </c>
      <c r="T10" s="17">
        <v>27</v>
      </c>
      <c r="U10" s="17">
        <v>28</v>
      </c>
      <c r="V10" s="17">
        <v>29</v>
      </c>
      <c r="W10" s="17">
        <v>30</v>
      </c>
      <c r="X10" s="24">
        <v>1</v>
      </c>
      <c r="Y10" s="24">
        <v>2</v>
      </c>
      <c r="Z10" s="24">
        <v>3</v>
      </c>
      <c r="AA10" s="24">
        <v>4</v>
      </c>
      <c r="AB10" s="24">
        <v>5</v>
      </c>
      <c r="AC10" s="24">
        <v>6</v>
      </c>
      <c r="AD10" s="24">
        <v>7</v>
      </c>
      <c r="AE10" s="24">
        <v>8</v>
      </c>
      <c r="AF10" s="24">
        <v>9</v>
      </c>
      <c r="AG10" s="24">
        <v>10</v>
      </c>
      <c r="AH10" s="24">
        <v>11</v>
      </c>
      <c r="AI10" s="24">
        <v>12</v>
      </c>
      <c r="AJ10" s="24">
        <v>13</v>
      </c>
      <c r="AK10" s="24">
        <v>14</v>
      </c>
      <c r="AL10" s="24">
        <v>15</v>
      </c>
      <c r="AM10" s="24">
        <v>16</v>
      </c>
      <c r="AN10" s="24">
        <v>17</v>
      </c>
      <c r="AO10" s="24">
        <v>18</v>
      </c>
      <c r="AP10" s="24">
        <v>19</v>
      </c>
      <c r="AQ10" s="24">
        <v>20</v>
      </c>
      <c r="AR10" s="24">
        <v>21</v>
      </c>
      <c r="AS10" s="24">
        <v>22</v>
      </c>
      <c r="AT10" s="24">
        <v>23</v>
      </c>
      <c r="AU10" s="24">
        <v>24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105</v>
      </c>
      <c r="G11" s="17" t="s">
        <v>106</v>
      </c>
      <c r="H11" s="17" t="s">
        <v>50</v>
      </c>
      <c r="I11" s="17" t="s">
        <v>51</v>
      </c>
      <c r="J11" s="17" t="s">
        <v>52</v>
      </c>
      <c r="K11" s="17" t="s">
        <v>44</v>
      </c>
      <c r="L11" s="17" t="s">
        <v>46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7" t="s">
        <v>44</v>
      </c>
      <c r="S11" s="17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7" t="s">
        <v>44</v>
      </c>
      <c r="Z11" s="17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7" t="s">
        <v>44</v>
      </c>
      <c r="AG11" s="17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7" t="s">
        <v>44</v>
      </c>
      <c r="AN11" s="17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7" t="s">
        <v>44</v>
      </c>
      <c r="AU11" s="17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24"/>
      <c r="G12" s="24"/>
      <c r="H12" s="24"/>
      <c r="I12" s="24"/>
      <c r="J12" s="24"/>
      <c r="K12" s="24"/>
      <c r="L12" s="24"/>
      <c r="M12" s="24" t="s">
        <v>24</v>
      </c>
      <c r="N12" s="24" t="s">
        <v>24</v>
      </c>
      <c r="O12" s="24" t="s">
        <v>24</v>
      </c>
      <c r="P12" s="24" t="s">
        <v>24</v>
      </c>
      <c r="Q12" s="24" t="s">
        <v>24</v>
      </c>
      <c r="R12" s="24" t="s">
        <v>25</v>
      </c>
      <c r="S12" s="24" t="s">
        <v>25</v>
      </c>
      <c r="T12" s="24" t="s">
        <v>24</v>
      </c>
      <c r="U12" s="24" t="s">
        <v>24</v>
      </c>
      <c r="V12" s="24" t="s">
        <v>24</v>
      </c>
      <c r="W12" s="24" t="s">
        <v>24</v>
      </c>
      <c r="X12" s="24" t="s">
        <v>24</v>
      </c>
      <c r="Y12" s="24" t="s">
        <v>25</v>
      </c>
      <c r="Z12" s="24" t="s">
        <v>25</v>
      </c>
      <c r="AA12" s="24" t="s">
        <v>39</v>
      </c>
      <c r="AB12" s="24" t="s">
        <v>39</v>
      </c>
      <c r="AC12" s="24" t="s">
        <v>39</v>
      </c>
      <c r="AD12" s="24" t="s">
        <v>24</v>
      </c>
      <c r="AE12" s="24" t="s">
        <v>24</v>
      </c>
      <c r="AF12" s="24" t="s">
        <v>25</v>
      </c>
      <c r="AG12" s="24" t="s">
        <v>25</v>
      </c>
      <c r="AH12" s="24" t="s">
        <v>24</v>
      </c>
      <c r="AI12" s="24" t="s">
        <v>24</v>
      </c>
      <c r="AJ12" s="24" t="s">
        <v>24</v>
      </c>
      <c r="AK12" s="24" t="s">
        <v>24</v>
      </c>
      <c r="AL12" s="24" t="s">
        <v>24</v>
      </c>
      <c r="AM12" s="24" t="s">
        <v>25</v>
      </c>
      <c r="AN12" s="24" t="s">
        <v>25</v>
      </c>
      <c r="AO12" s="24"/>
      <c r="AP12" s="24"/>
      <c r="AQ12" s="24"/>
      <c r="AR12" s="24"/>
      <c r="AS12" s="24"/>
      <c r="AT12" s="24"/>
      <c r="AU12" s="24"/>
    </row>
    <row r="13" spans="1:48" ht="19.95" customHeight="1" x14ac:dyDescent="0.45">
      <c r="A13" s="98" t="s">
        <v>18</v>
      </c>
      <c r="B13" s="98"/>
      <c r="C13" s="98"/>
      <c r="D13" s="98"/>
      <c r="E13" s="98"/>
      <c r="F13" s="24"/>
      <c r="G13" s="24"/>
      <c r="H13" s="24"/>
      <c r="I13" s="24"/>
      <c r="J13" s="24"/>
      <c r="K13" s="24"/>
      <c r="L13" s="24"/>
      <c r="M13" s="24" t="s">
        <v>24</v>
      </c>
      <c r="N13" s="24" t="s">
        <v>24</v>
      </c>
      <c r="O13" s="24" t="s">
        <v>24</v>
      </c>
      <c r="P13" s="24" t="s">
        <v>24</v>
      </c>
      <c r="Q13" s="24" t="s">
        <v>24</v>
      </c>
      <c r="R13" s="24" t="s">
        <v>25</v>
      </c>
      <c r="S13" s="24" t="s">
        <v>25</v>
      </c>
      <c r="T13" s="24" t="s">
        <v>24</v>
      </c>
      <c r="U13" s="24" t="s">
        <v>24</v>
      </c>
      <c r="V13" s="24" t="s">
        <v>24</v>
      </c>
      <c r="W13" s="24" t="s">
        <v>24</v>
      </c>
      <c r="X13" s="24" t="s">
        <v>24</v>
      </c>
      <c r="Y13" s="24" t="s">
        <v>25</v>
      </c>
      <c r="Z13" s="24" t="s">
        <v>25</v>
      </c>
      <c r="AA13" s="24" t="s">
        <v>39</v>
      </c>
      <c r="AB13" s="24" t="s">
        <v>39</v>
      </c>
      <c r="AC13" s="24" t="s">
        <v>39</v>
      </c>
      <c r="AD13" s="24" t="s">
        <v>24</v>
      </c>
      <c r="AE13" s="24" t="s">
        <v>24</v>
      </c>
      <c r="AF13" s="24" t="s">
        <v>25</v>
      </c>
      <c r="AG13" s="24" t="s">
        <v>25</v>
      </c>
      <c r="AH13" s="24" t="s">
        <v>24</v>
      </c>
      <c r="AI13" s="24" t="s">
        <v>24</v>
      </c>
      <c r="AJ13" s="24" t="s">
        <v>24</v>
      </c>
      <c r="AK13" s="24" t="s">
        <v>24</v>
      </c>
      <c r="AL13" s="24" t="s">
        <v>24</v>
      </c>
      <c r="AM13" s="24" t="s">
        <v>25</v>
      </c>
      <c r="AN13" s="24" t="s">
        <v>25</v>
      </c>
      <c r="AO13" s="24"/>
      <c r="AP13" s="24"/>
      <c r="AQ13" s="24"/>
      <c r="AR13" s="24"/>
      <c r="AS13" s="24"/>
      <c r="AT13" s="24"/>
      <c r="AU13" s="24"/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20</v>
      </c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119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17</v>
      </c>
      <c r="G28" s="114"/>
      <c r="H28" s="114">
        <f>COUNTIF($M12:$AN12,H$27)</f>
        <v>0</v>
      </c>
      <c r="I28" s="114"/>
      <c r="J28" s="114">
        <f>COUNTIF($M12:$AN12,J$27)</f>
        <v>8</v>
      </c>
      <c r="K28" s="114"/>
      <c r="L28" s="114">
        <f>COUNTIF($M12:$AN12,L$27)</f>
        <v>0</v>
      </c>
      <c r="M28" s="114"/>
      <c r="N28" s="114">
        <f>COUNTIF($M12:$AN12,N$27)</f>
        <v>3</v>
      </c>
      <c r="O28" s="174"/>
      <c r="P28" s="117">
        <f>SUM(F28:M28)</f>
        <v>25</v>
      </c>
      <c r="Q28" s="114"/>
      <c r="R28" s="92">
        <f>J28+L28</f>
        <v>8</v>
      </c>
      <c r="S28" s="92"/>
      <c r="T28" s="118">
        <f>R28/P28</f>
        <v>0.32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17</v>
      </c>
      <c r="G29" s="116"/>
      <c r="H29" s="116">
        <f>COUNTIF($M13:$AN13,H$27)</f>
        <v>0</v>
      </c>
      <c r="I29" s="116"/>
      <c r="J29" s="116">
        <f>COUNTIF($M13:$AN13,J$27)</f>
        <v>8</v>
      </c>
      <c r="K29" s="116"/>
      <c r="L29" s="116">
        <f>COUNTIF($M13:$AN13,L$27)</f>
        <v>0</v>
      </c>
      <c r="M29" s="116"/>
      <c r="N29" s="116">
        <f>COUNTIF($M13:$AN13,N$27)</f>
        <v>3</v>
      </c>
      <c r="O29" s="173"/>
      <c r="P29" s="115">
        <f>SUM(F29:M29)</f>
        <v>25</v>
      </c>
      <c r="Q29" s="116"/>
      <c r="R29" s="89">
        <f>J29+L29</f>
        <v>8</v>
      </c>
      <c r="S29" s="89"/>
      <c r="T29" s="108">
        <f>R29/P29</f>
        <v>0.32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A3:C3"/>
    <mergeCell ref="D3:Q3"/>
    <mergeCell ref="A4:C4"/>
    <mergeCell ref="D4:Q4"/>
    <mergeCell ref="Y4:AB4"/>
    <mergeCell ref="AD4:AG4"/>
    <mergeCell ref="AI4:AS5"/>
    <mergeCell ref="AA8:AG8"/>
    <mergeCell ref="AH8:AN8"/>
    <mergeCell ref="AO8:AU8"/>
    <mergeCell ref="A9:E9"/>
    <mergeCell ref="A6:C6"/>
    <mergeCell ref="D6:Q6"/>
    <mergeCell ref="A8:E8"/>
    <mergeCell ref="F8:L8"/>
    <mergeCell ref="M8:S8"/>
    <mergeCell ref="T8:Z8"/>
    <mergeCell ref="AH4:AH5"/>
    <mergeCell ref="A5:C5"/>
    <mergeCell ref="D5:F5"/>
    <mergeCell ref="H5:J5"/>
    <mergeCell ref="K5:Q5"/>
    <mergeCell ref="Y5:AB5"/>
    <mergeCell ref="AD5:AG5"/>
    <mergeCell ref="G14:G21"/>
    <mergeCell ref="H14:H21"/>
    <mergeCell ref="I14:I21"/>
    <mergeCell ref="J14:J21"/>
    <mergeCell ref="K14:K21"/>
    <mergeCell ref="L14:L21"/>
    <mergeCell ref="A10:E10"/>
    <mergeCell ref="A11:E11"/>
    <mergeCell ref="A12:E12"/>
    <mergeCell ref="A13:E13"/>
    <mergeCell ref="A14:E21"/>
    <mergeCell ref="F14:F21"/>
    <mergeCell ref="U14:U21"/>
    <mergeCell ref="V14:V21"/>
    <mergeCell ref="W14:W21"/>
    <mergeCell ref="X14:X21"/>
    <mergeCell ref="M14:M21"/>
    <mergeCell ref="N14:N21"/>
    <mergeCell ref="O14:O21"/>
    <mergeCell ref="P14:P21"/>
    <mergeCell ref="Q14:Q21"/>
    <mergeCell ref="R14:R21"/>
    <mergeCell ref="AU14:AU21"/>
    <mergeCell ref="B27:E27"/>
    <mergeCell ref="F27:G27"/>
    <mergeCell ref="H27:I27"/>
    <mergeCell ref="J27:K27"/>
    <mergeCell ref="L27:M27"/>
    <mergeCell ref="N27:O27"/>
    <mergeCell ref="X27:AG27"/>
    <mergeCell ref="B24:E26"/>
    <mergeCell ref="F24:G26"/>
    <mergeCell ref="H24:I26"/>
    <mergeCell ref="J24:K26"/>
    <mergeCell ref="L24:M26"/>
    <mergeCell ref="N24:O26"/>
    <mergeCell ref="X25:AG25"/>
    <mergeCell ref="P24:Q27"/>
    <mergeCell ref="R24:S27"/>
    <mergeCell ref="X23:AC23"/>
    <mergeCell ref="AK14:AK21"/>
    <mergeCell ref="AL14:AL21"/>
    <mergeCell ref="AM14:AM21"/>
    <mergeCell ref="AN14:AN21"/>
    <mergeCell ref="AO14:AO21"/>
    <mergeCell ref="AP14:AP21"/>
    <mergeCell ref="H28:I28"/>
    <mergeCell ref="J28:K28"/>
    <mergeCell ref="AJ25:AT26"/>
    <mergeCell ref="AJ27:AM27"/>
    <mergeCell ref="AN27:AT27"/>
    <mergeCell ref="AQ14:AQ21"/>
    <mergeCell ref="AR14:AR21"/>
    <mergeCell ref="AS14:AS21"/>
    <mergeCell ref="AT14:AT21"/>
    <mergeCell ref="AE14:AE21"/>
    <mergeCell ref="AF14:AF21"/>
    <mergeCell ref="AG14:AG21"/>
    <mergeCell ref="AH14:AH21"/>
    <mergeCell ref="AI14:AI21"/>
    <mergeCell ref="AJ14:AJ21"/>
    <mergeCell ref="Y14:Y21"/>
    <mergeCell ref="Z14:Z21"/>
    <mergeCell ref="AA14:AA21"/>
    <mergeCell ref="AB14:AB21"/>
    <mergeCell ref="AC14:AC21"/>
    <mergeCell ref="AD14:AD21"/>
    <mergeCell ref="AJ23:AT24"/>
    <mergeCell ref="S14:S21"/>
    <mergeCell ref="T14:T21"/>
    <mergeCell ref="L28:M28"/>
    <mergeCell ref="N28:O28"/>
    <mergeCell ref="T24:U27"/>
    <mergeCell ref="X24:AG24"/>
    <mergeCell ref="X26:AG26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X28:AG28"/>
    <mergeCell ref="AJ28:AM29"/>
    <mergeCell ref="R29:S29"/>
    <mergeCell ref="T29:U29"/>
    <mergeCell ref="X29:AG29"/>
    <mergeCell ref="B28:E28"/>
    <mergeCell ref="F28:G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F12:AU13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55" zoomScaleNormal="85" zoomScaleSheetLayoutView="55" workbookViewId="0">
      <selection activeCell="AJ27" sqref="AJ27:AM27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22" t="s">
        <v>128</v>
      </c>
    </row>
    <row r="2" spans="1:48" s="6" customFormat="1" ht="7.2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7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13</v>
      </c>
      <c r="G8" s="98"/>
      <c r="H8" s="98"/>
      <c r="I8" s="98"/>
      <c r="J8" s="98"/>
      <c r="K8" s="98"/>
      <c r="L8" s="98"/>
      <c r="M8" s="104" t="s">
        <v>14</v>
      </c>
      <c r="N8" s="104"/>
      <c r="O8" s="104"/>
      <c r="P8" s="104"/>
      <c r="Q8" s="104"/>
      <c r="R8" s="104"/>
      <c r="S8" s="104"/>
      <c r="T8" s="104" t="s">
        <v>80</v>
      </c>
      <c r="U8" s="104"/>
      <c r="V8" s="104"/>
      <c r="W8" s="104"/>
      <c r="X8" s="104"/>
      <c r="Y8" s="104"/>
      <c r="Z8" s="104"/>
      <c r="AA8" s="104" t="s">
        <v>81</v>
      </c>
      <c r="AB8" s="104"/>
      <c r="AC8" s="104"/>
      <c r="AD8" s="104"/>
      <c r="AE8" s="104"/>
      <c r="AF8" s="104"/>
      <c r="AG8" s="104"/>
      <c r="AH8" s="104" t="s">
        <v>82</v>
      </c>
      <c r="AI8" s="104"/>
      <c r="AJ8" s="104"/>
      <c r="AK8" s="104"/>
      <c r="AL8" s="104"/>
      <c r="AM8" s="104"/>
      <c r="AN8" s="104"/>
      <c r="AO8" s="98" t="s">
        <v>83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4">
        <v>5</v>
      </c>
      <c r="G9" s="24">
        <v>5</v>
      </c>
      <c r="H9" s="24">
        <v>5</v>
      </c>
      <c r="I9" s="24">
        <v>5</v>
      </c>
      <c r="J9" s="24">
        <v>5</v>
      </c>
      <c r="K9" s="24">
        <v>5</v>
      </c>
      <c r="L9" s="24">
        <v>5</v>
      </c>
      <c r="M9" s="24">
        <v>5</v>
      </c>
      <c r="N9" s="24">
        <v>5</v>
      </c>
      <c r="O9" s="24">
        <v>5</v>
      </c>
      <c r="P9" s="24">
        <v>5</v>
      </c>
      <c r="Q9" s="24">
        <v>5</v>
      </c>
      <c r="R9" s="24">
        <v>5</v>
      </c>
      <c r="S9" s="24">
        <v>5</v>
      </c>
      <c r="T9" s="24">
        <v>5</v>
      </c>
      <c r="U9" s="24">
        <v>5</v>
      </c>
      <c r="V9" s="24">
        <v>5</v>
      </c>
      <c r="W9" s="24">
        <v>5</v>
      </c>
      <c r="X9" s="24">
        <v>5</v>
      </c>
      <c r="Y9" s="24">
        <v>5</v>
      </c>
      <c r="Z9" s="24">
        <v>5</v>
      </c>
      <c r="AA9" s="24">
        <v>6</v>
      </c>
      <c r="AB9" s="24">
        <v>6</v>
      </c>
      <c r="AC9" s="24">
        <v>6</v>
      </c>
      <c r="AD9" s="24">
        <v>6</v>
      </c>
      <c r="AE9" s="24">
        <v>6</v>
      </c>
      <c r="AF9" s="24">
        <v>6</v>
      </c>
      <c r="AG9" s="24">
        <v>6</v>
      </c>
      <c r="AH9" s="24">
        <v>6</v>
      </c>
      <c r="AI9" s="24">
        <v>6</v>
      </c>
      <c r="AJ9" s="24">
        <v>6</v>
      </c>
      <c r="AK9" s="24">
        <v>6</v>
      </c>
      <c r="AL9" s="24">
        <v>6</v>
      </c>
      <c r="AM9" s="24">
        <v>6</v>
      </c>
      <c r="AN9" s="24">
        <v>6</v>
      </c>
      <c r="AO9" s="24">
        <v>6</v>
      </c>
      <c r="AP9" s="24">
        <v>6</v>
      </c>
      <c r="AQ9" s="24">
        <v>6</v>
      </c>
      <c r="AR9" s="24">
        <v>6</v>
      </c>
      <c r="AS9" s="24">
        <v>6</v>
      </c>
      <c r="AT9" s="24">
        <v>6</v>
      </c>
      <c r="AU9" s="24">
        <v>6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24">
        <v>11</v>
      </c>
      <c r="G10" s="24">
        <v>12</v>
      </c>
      <c r="H10" s="24">
        <v>13</v>
      </c>
      <c r="I10" s="24">
        <v>14</v>
      </c>
      <c r="J10" s="24">
        <v>15</v>
      </c>
      <c r="K10" s="24">
        <v>16</v>
      </c>
      <c r="L10" s="24">
        <v>17</v>
      </c>
      <c r="M10" s="24">
        <v>18</v>
      </c>
      <c r="N10" s="24">
        <v>19</v>
      </c>
      <c r="O10" s="24">
        <v>20</v>
      </c>
      <c r="P10" s="24">
        <v>21</v>
      </c>
      <c r="Q10" s="24">
        <v>22</v>
      </c>
      <c r="R10" s="24">
        <v>23</v>
      </c>
      <c r="S10" s="24">
        <v>24</v>
      </c>
      <c r="T10" s="24">
        <v>25</v>
      </c>
      <c r="U10" s="24">
        <v>26</v>
      </c>
      <c r="V10" s="24">
        <v>27</v>
      </c>
      <c r="W10" s="24">
        <v>28</v>
      </c>
      <c r="X10" s="24">
        <v>29</v>
      </c>
      <c r="Y10" s="24">
        <v>30</v>
      </c>
      <c r="Z10" s="24">
        <v>31</v>
      </c>
      <c r="AA10" s="24">
        <v>1</v>
      </c>
      <c r="AB10" s="24">
        <v>2</v>
      </c>
      <c r="AC10" s="24">
        <v>3</v>
      </c>
      <c r="AD10" s="24">
        <v>4</v>
      </c>
      <c r="AE10" s="24">
        <v>5</v>
      </c>
      <c r="AF10" s="24">
        <v>6</v>
      </c>
      <c r="AG10" s="24">
        <v>7</v>
      </c>
      <c r="AH10" s="24">
        <v>8</v>
      </c>
      <c r="AI10" s="24">
        <v>9</v>
      </c>
      <c r="AJ10" s="24">
        <v>10</v>
      </c>
      <c r="AK10" s="24">
        <v>11</v>
      </c>
      <c r="AL10" s="24">
        <v>12</v>
      </c>
      <c r="AM10" s="24">
        <v>13</v>
      </c>
      <c r="AN10" s="24">
        <v>14</v>
      </c>
      <c r="AO10" s="24">
        <v>15</v>
      </c>
      <c r="AP10" s="24">
        <v>16</v>
      </c>
      <c r="AQ10" s="24">
        <v>17</v>
      </c>
      <c r="AR10" s="24">
        <v>18</v>
      </c>
      <c r="AS10" s="24">
        <v>19</v>
      </c>
      <c r="AT10" s="24">
        <v>20</v>
      </c>
      <c r="AU10" s="24">
        <v>21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7" t="s">
        <v>44</v>
      </c>
      <c r="L11" s="17" t="s">
        <v>46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7" t="s">
        <v>44</v>
      </c>
      <c r="S11" s="17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7" t="s">
        <v>44</v>
      </c>
      <c r="Z11" s="17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7" t="s">
        <v>44</v>
      </c>
      <c r="AG11" s="17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7" t="s">
        <v>44</v>
      </c>
      <c r="AN11" s="17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7" t="s">
        <v>44</v>
      </c>
      <c r="AU11" s="17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24" t="s">
        <v>24</v>
      </c>
      <c r="G12" s="24" t="s">
        <v>24</v>
      </c>
      <c r="H12" s="24" t="s">
        <v>24</v>
      </c>
      <c r="I12" s="24" t="s">
        <v>24</v>
      </c>
      <c r="J12" s="24" t="s">
        <v>24</v>
      </c>
      <c r="K12" s="24" t="s">
        <v>25</v>
      </c>
      <c r="L12" s="24" t="s">
        <v>25</v>
      </c>
      <c r="M12" s="24" t="s">
        <v>24</v>
      </c>
      <c r="N12" s="24" t="s">
        <v>24</v>
      </c>
      <c r="O12" s="24" t="s">
        <v>24</v>
      </c>
      <c r="P12" s="24" t="s">
        <v>24</v>
      </c>
      <c r="Q12" s="24" t="s">
        <v>24</v>
      </c>
      <c r="R12" s="24" t="s">
        <v>25</v>
      </c>
      <c r="S12" s="24" t="s">
        <v>25</v>
      </c>
      <c r="T12" s="24" t="s">
        <v>24</v>
      </c>
      <c r="U12" s="24" t="s">
        <v>24</v>
      </c>
      <c r="V12" s="24" t="s">
        <v>24</v>
      </c>
      <c r="W12" s="24" t="s">
        <v>24</v>
      </c>
      <c r="X12" s="24" t="s">
        <v>24</v>
      </c>
      <c r="Y12" s="24" t="s">
        <v>25</v>
      </c>
      <c r="Z12" s="24" t="s">
        <v>25</v>
      </c>
      <c r="AA12" s="24" t="s">
        <v>24</v>
      </c>
      <c r="AB12" s="24" t="s">
        <v>24</v>
      </c>
      <c r="AC12" s="24" t="s">
        <v>24</v>
      </c>
      <c r="AD12" s="24" t="s">
        <v>24</v>
      </c>
      <c r="AE12" s="24" t="s">
        <v>24</v>
      </c>
      <c r="AF12" s="24" t="s">
        <v>25</v>
      </c>
      <c r="AG12" s="24" t="s">
        <v>25</v>
      </c>
      <c r="AH12" s="24" t="s">
        <v>24</v>
      </c>
      <c r="AI12" s="24" t="s">
        <v>24</v>
      </c>
      <c r="AJ12" s="24" t="s">
        <v>24</v>
      </c>
      <c r="AK12" s="24" t="s">
        <v>24</v>
      </c>
      <c r="AL12" s="24" t="s">
        <v>24</v>
      </c>
      <c r="AM12" s="24" t="s">
        <v>25</v>
      </c>
      <c r="AN12" s="24" t="s">
        <v>25</v>
      </c>
      <c r="AO12" s="24" t="s">
        <v>36</v>
      </c>
      <c r="AP12" s="24" t="s">
        <v>24</v>
      </c>
      <c r="AQ12" s="24" t="s">
        <v>24</v>
      </c>
      <c r="AR12" s="24" t="s">
        <v>24</v>
      </c>
      <c r="AS12" s="24" t="s">
        <v>24</v>
      </c>
      <c r="AT12" s="24" t="s">
        <v>25</v>
      </c>
      <c r="AU12" s="24" t="s">
        <v>25</v>
      </c>
    </row>
    <row r="13" spans="1:48" ht="19.95" customHeight="1" x14ac:dyDescent="0.45">
      <c r="A13" s="98" t="s">
        <v>18</v>
      </c>
      <c r="B13" s="98"/>
      <c r="C13" s="98"/>
      <c r="D13" s="98"/>
      <c r="E13" s="98"/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24" t="s">
        <v>25</v>
      </c>
      <c r="L13" s="24" t="s">
        <v>25</v>
      </c>
      <c r="M13" s="24" t="s">
        <v>24</v>
      </c>
      <c r="N13" s="24" t="s">
        <v>24</v>
      </c>
      <c r="O13" s="24" t="s">
        <v>24</v>
      </c>
      <c r="P13" s="24" t="s">
        <v>24</v>
      </c>
      <c r="Q13" s="24" t="s">
        <v>24</v>
      </c>
      <c r="R13" s="24" t="s">
        <v>31</v>
      </c>
      <c r="S13" s="24" t="s">
        <v>25</v>
      </c>
      <c r="T13" s="24" t="s">
        <v>24</v>
      </c>
      <c r="U13" s="24" t="s">
        <v>24</v>
      </c>
      <c r="V13" s="24" t="s">
        <v>24</v>
      </c>
      <c r="W13" s="24" t="s">
        <v>24</v>
      </c>
      <c r="X13" s="24" t="s">
        <v>24</v>
      </c>
      <c r="Y13" s="24" t="s">
        <v>25</v>
      </c>
      <c r="Z13" s="24" t="s">
        <v>25</v>
      </c>
      <c r="AA13" s="24" t="s">
        <v>24</v>
      </c>
      <c r="AB13" s="24" t="s">
        <v>24</v>
      </c>
      <c r="AC13" s="24" t="s">
        <v>24</v>
      </c>
      <c r="AD13" s="24" t="s">
        <v>24</v>
      </c>
      <c r="AE13" s="24" t="s">
        <v>24</v>
      </c>
      <c r="AF13" s="24" t="s">
        <v>25</v>
      </c>
      <c r="AG13" s="24" t="s">
        <v>25</v>
      </c>
      <c r="AH13" s="24" t="s">
        <v>24</v>
      </c>
      <c r="AI13" s="24" t="s">
        <v>24</v>
      </c>
      <c r="AJ13" s="24" t="s">
        <v>24</v>
      </c>
      <c r="AK13" s="24" t="s">
        <v>24</v>
      </c>
      <c r="AL13" s="24" t="s">
        <v>24</v>
      </c>
      <c r="AM13" s="24" t="s">
        <v>25</v>
      </c>
      <c r="AN13" s="24" t="s">
        <v>25</v>
      </c>
      <c r="AO13" s="24" t="s">
        <v>36</v>
      </c>
      <c r="AP13" s="24" t="s">
        <v>24</v>
      </c>
      <c r="AQ13" s="24" t="s">
        <v>24</v>
      </c>
      <c r="AR13" s="24" t="s">
        <v>24</v>
      </c>
      <c r="AS13" s="24" t="s">
        <v>24</v>
      </c>
      <c r="AT13" s="24" t="s">
        <v>25</v>
      </c>
      <c r="AU13" s="24" t="s">
        <v>25</v>
      </c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20</v>
      </c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119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20</v>
      </c>
      <c r="G28" s="114"/>
      <c r="H28" s="114">
        <f>COUNTIF($M12:$AN12,H$27)</f>
        <v>0</v>
      </c>
      <c r="I28" s="114"/>
      <c r="J28" s="114">
        <f>COUNTIF($M12:$AN12,J$27)</f>
        <v>8</v>
      </c>
      <c r="K28" s="114"/>
      <c r="L28" s="114">
        <f>COUNTIF($M12:$AN12,L$27)</f>
        <v>0</v>
      </c>
      <c r="M28" s="114"/>
      <c r="N28" s="114">
        <f>COUNTIF($M12:$AN12,N$27)</f>
        <v>0</v>
      </c>
      <c r="O28" s="174"/>
      <c r="P28" s="117">
        <f>SUM(F28:M28)</f>
        <v>28</v>
      </c>
      <c r="Q28" s="114"/>
      <c r="R28" s="92">
        <f>J28+L28</f>
        <v>8</v>
      </c>
      <c r="S28" s="92"/>
      <c r="T28" s="118">
        <f>R28/P28</f>
        <v>0.2857142857142857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20</v>
      </c>
      <c r="G29" s="116"/>
      <c r="H29" s="116">
        <f>COUNTIF($M13:$AN13,H$27)</f>
        <v>1</v>
      </c>
      <c r="I29" s="116"/>
      <c r="J29" s="116">
        <f>COUNTIF($M13:$AN13,J$27)</f>
        <v>7</v>
      </c>
      <c r="K29" s="116"/>
      <c r="L29" s="116">
        <f>COUNTIF($M13:$AN13,L$27)</f>
        <v>0</v>
      </c>
      <c r="M29" s="116"/>
      <c r="N29" s="116">
        <f>COUNTIF($M13:$AN13,N$27)</f>
        <v>0</v>
      </c>
      <c r="O29" s="173"/>
      <c r="P29" s="115">
        <f>SUM(F29:M29)</f>
        <v>28</v>
      </c>
      <c r="Q29" s="116"/>
      <c r="R29" s="89">
        <f>J29+L29</f>
        <v>7</v>
      </c>
      <c r="S29" s="89"/>
      <c r="T29" s="108">
        <f>R29/P29</f>
        <v>0.25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A3:C3"/>
    <mergeCell ref="D3:Q3"/>
    <mergeCell ref="A4:C4"/>
    <mergeCell ref="D4:Q4"/>
    <mergeCell ref="Y4:AB4"/>
    <mergeCell ref="AD4:AG4"/>
    <mergeCell ref="AI4:AS5"/>
    <mergeCell ref="AJ23:AT24"/>
    <mergeCell ref="AJ25:AT26"/>
    <mergeCell ref="A6:C6"/>
    <mergeCell ref="D6:Q6"/>
    <mergeCell ref="A8:E8"/>
    <mergeCell ref="F8:L8"/>
    <mergeCell ref="M8:S8"/>
    <mergeCell ref="T8:Z8"/>
    <mergeCell ref="AH4:AH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S14:AS21"/>
    <mergeCell ref="AT14:AT21"/>
    <mergeCell ref="AU14:AU21"/>
    <mergeCell ref="X23:AC23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X25:AG25"/>
    <mergeCell ref="P24:Q27"/>
    <mergeCell ref="R24:S27"/>
    <mergeCell ref="T24:U27"/>
    <mergeCell ref="X24:AG24"/>
    <mergeCell ref="X26:AG26"/>
    <mergeCell ref="AJ27:AM27"/>
    <mergeCell ref="AN27:AT27"/>
    <mergeCell ref="N28:O28"/>
    <mergeCell ref="B27:E27"/>
    <mergeCell ref="F27:G27"/>
    <mergeCell ref="H27:I27"/>
    <mergeCell ref="J27:K27"/>
    <mergeCell ref="L27:M27"/>
    <mergeCell ref="N27:O27"/>
    <mergeCell ref="X27:AG27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X28:AG28"/>
    <mergeCell ref="AJ28:AM29"/>
    <mergeCell ref="R29:S29"/>
    <mergeCell ref="T29:U29"/>
    <mergeCell ref="X29:AG29"/>
    <mergeCell ref="B28:E28"/>
    <mergeCell ref="F28:G28"/>
    <mergeCell ref="H28:I28"/>
    <mergeCell ref="J28:K28"/>
    <mergeCell ref="L28:M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F12:AU13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70" zoomScaleNormal="85" zoomScaleSheetLayoutView="70" workbookViewId="0">
      <selection activeCell="AJ27" sqref="AJ27:AM27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22" t="s">
        <v>128</v>
      </c>
    </row>
    <row r="2" spans="1:48" s="6" customFormat="1" ht="7.2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7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82</v>
      </c>
      <c r="G8" s="98"/>
      <c r="H8" s="98"/>
      <c r="I8" s="98"/>
      <c r="J8" s="98"/>
      <c r="K8" s="98"/>
      <c r="L8" s="98"/>
      <c r="M8" s="104" t="s">
        <v>83</v>
      </c>
      <c r="N8" s="104"/>
      <c r="O8" s="104"/>
      <c r="P8" s="104"/>
      <c r="Q8" s="104"/>
      <c r="R8" s="104"/>
      <c r="S8" s="104"/>
      <c r="T8" s="104" t="s">
        <v>84</v>
      </c>
      <c r="U8" s="104"/>
      <c r="V8" s="104"/>
      <c r="W8" s="104"/>
      <c r="X8" s="104"/>
      <c r="Y8" s="104"/>
      <c r="Z8" s="104"/>
      <c r="AA8" s="104" t="s">
        <v>85</v>
      </c>
      <c r="AB8" s="104"/>
      <c r="AC8" s="104"/>
      <c r="AD8" s="104"/>
      <c r="AE8" s="104"/>
      <c r="AF8" s="104"/>
      <c r="AG8" s="104"/>
      <c r="AH8" s="104" t="s">
        <v>86</v>
      </c>
      <c r="AI8" s="104"/>
      <c r="AJ8" s="104"/>
      <c r="AK8" s="104"/>
      <c r="AL8" s="104"/>
      <c r="AM8" s="104"/>
      <c r="AN8" s="104"/>
      <c r="AO8" s="98" t="s">
        <v>87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4">
        <v>6</v>
      </c>
      <c r="G9" s="24">
        <v>6</v>
      </c>
      <c r="H9" s="24">
        <v>6</v>
      </c>
      <c r="I9" s="24">
        <v>6</v>
      </c>
      <c r="J9" s="24">
        <v>6</v>
      </c>
      <c r="K9" s="24">
        <v>6</v>
      </c>
      <c r="L9" s="24">
        <v>6</v>
      </c>
      <c r="M9" s="24">
        <v>6</v>
      </c>
      <c r="N9" s="24">
        <v>6</v>
      </c>
      <c r="O9" s="24">
        <v>6</v>
      </c>
      <c r="P9" s="24">
        <v>6</v>
      </c>
      <c r="Q9" s="24">
        <v>6</v>
      </c>
      <c r="R9" s="24">
        <v>6</v>
      </c>
      <c r="S9" s="24">
        <v>6</v>
      </c>
      <c r="T9" s="24">
        <v>6</v>
      </c>
      <c r="U9" s="24">
        <v>6</v>
      </c>
      <c r="V9" s="24">
        <v>6</v>
      </c>
      <c r="W9" s="24">
        <v>6</v>
      </c>
      <c r="X9" s="24">
        <v>6</v>
      </c>
      <c r="Y9" s="24">
        <v>6</v>
      </c>
      <c r="Z9" s="24">
        <v>6</v>
      </c>
      <c r="AA9" s="24">
        <v>6</v>
      </c>
      <c r="AB9" s="24">
        <v>6</v>
      </c>
      <c r="AC9" s="24">
        <v>7</v>
      </c>
      <c r="AD9" s="24">
        <v>7</v>
      </c>
      <c r="AE9" s="24">
        <v>7</v>
      </c>
      <c r="AF9" s="24">
        <v>7</v>
      </c>
      <c r="AG9" s="24">
        <v>7</v>
      </c>
      <c r="AH9" s="24">
        <v>7</v>
      </c>
      <c r="AI9" s="24">
        <v>7</v>
      </c>
      <c r="AJ9" s="24">
        <v>7</v>
      </c>
      <c r="AK9" s="24">
        <v>7</v>
      </c>
      <c r="AL9" s="24">
        <v>7</v>
      </c>
      <c r="AM9" s="24">
        <v>7</v>
      </c>
      <c r="AN9" s="24">
        <v>7</v>
      </c>
      <c r="AO9" s="24">
        <v>7</v>
      </c>
      <c r="AP9" s="24">
        <v>7</v>
      </c>
      <c r="AQ9" s="24">
        <v>7</v>
      </c>
      <c r="AR9" s="24">
        <v>7</v>
      </c>
      <c r="AS9" s="24">
        <v>7</v>
      </c>
      <c r="AT9" s="24">
        <v>7</v>
      </c>
      <c r="AU9" s="24">
        <v>7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24">
        <v>8</v>
      </c>
      <c r="G10" s="24">
        <v>9</v>
      </c>
      <c r="H10" s="24">
        <v>10</v>
      </c>
      <c r="I10" s="24">
        <v>11</v>
      </c>
      <c r="J10" s="24">
        <v>12</v>
      </c>
      <c r="K10" s="24">
        <v>13</v>
      </c>
      <c r="L10" s="24">
        <v>14</v>
      </c>
      <c r="M10" s="24">
        <v>15</v>
      </c>
      <c r="N10" s="24">
        <v>16</v>
      </c>
      <c r="O10" s="24">
        <v>17</v>
      </c>
      <c r="P10" s="24">
        <v>18</v>
      </c>
      <c r="Q10" s="24">
        <v>19</v>
      </c>
      <c r="R10" s="24">
        <v>20</v>
      </c>
      <c r="S10" s="24">
        <v>21</v>
      </c>
      <c r="T10" s="24">
        <v>22</v>
      </c>
      <c r="U10" s="24">
        <v>23</v>
      </c>
      <c r="V10" s="24">
        <v>24</v>
      </c>
      <c r="W10" s="24">
        <v>25</v>
      </c>
      <c r="X10" s="24">
        <v>26</v>
      </c>
      <c r="Y10" s="24">
        <v>27</v>
      </c>
      <c r="Z10" s="24">
        <v>28</v>
      </c>
      <c r="AA10" s="24">
        <v>29</v>
      </c>
      <c r="AB10" s="24">
        <v>30</v>
      </c>
      <c r="AC10" s="24">
        <v>1</v>
      </c>
      <c r="AD10" s="24">
        <v>2</v>
      </c>
      <c r="AE10" s="24">
        <v>3</v>
      </c>
      <c r="AF10" s="24">
        <v>4</v>
      </c>
      <c r="AG10" s="24">
        <v>5</v>
      </c>
      <c r="AH10" s="24">
        <v>6</v>
      </c>
      <c r="AI10" s="24">
        <v>7</v>
      </c>
      <c r="AJ10" s="24">
        <v>8</v>
      </c>
      <c r="AK10" s="24">
        <v>9</v>
      </c>
      <c r="AL10" s="24">
        <v>10</v>
      </c>
      <c r="AM10" s="24">
        <v>11</v>
      </c>
      <c r="AN10" s="24">
        <v>12</v>
      </c>
      <c r="AO10" s="24">
        <v>13</v>
      </c>
      <c r="AP10" s="24">
        <v>14</v>
      </c>
      <c r="AQ10" s="24">
        <v>15</v>
      </c>
      <c r="AR10" s="24">
        <v>16</v>
      </c>
      <c r="AS10" s="24">
        <v>17</v>
      </c>
      <c r="AT10" s="24">
        <v>18</v>
      </c>
      <c r="AU10" s="24">
        <v>19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7" t="s">
        <v>44</v>
      </c>
      <c r="L11" s="17" t="s">
        <v>46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7" t="s">
        <v>44</v>
      </c>
      <c r="S11" s="17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7" t="s">
        <v>44</v>
      </c>
      <c r="Z11" s="17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7" t="s">
        <v>44</v>
      </c>
      <c r="AG11" s="17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7" t="s">
        <v>44</v>
      </c>
      <c r="AN11" s="17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7" t="s">
        <v>44</v>
      </c>
      <c r="AU11" s="17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24" t="s">
        <v>24</v>
      </c>
      <c r="G12" s="24" t="s">
        <v>24</v>
      </c>
      <c r="H12" s="24" t="s">
        <v>24</v>
      </c>
      <c r="I12" s="24" t="s">
        <v>24</v>
      </c>
      <c r="J12" s="24" t="s">
        <v>24</v>
      </c>
      <c r="K12" s="24" t="s">
        <v>25</v>
      </c>
      <c r="L12" s="24" t="s">
        <v>25</v>
      </c>
      <c r="M12" s="24" t="s">
        <v>36</v>
      </c>
      <c r="N12" s="24" t="s">
        <v>24</v>
      </c>
      <c r="O12" s="24" t="s">
        <v>24</v>
      </c>
      <c r="P12" s="24" t="s">
        <v>24</v>
      </c>
      <c r="Q12" s="24" t="s">
        <v>24</v>
      </c>
      <c r="R12" s="24" t="s">
        <v>25</v>
      </c>
      <c r="S12" s="24" t="s">
        <v>25</v>
      </c>
      <c r="T12" s="24" t="s">
        <v>24</v>
      </c>
      <c r="U12" s="24" t="s">
        <v>24</v>
      </c>
      <c r="V12" s="24" t="s">
        <v>24</v>
      </c>
      <c r="W12" s="24" t="s">
        <v>24</v>
      </c>
      <c r="X12" s="24" t="s">
        <v>24</v>
      </c>
      <c r="Y12" s="24" t="s">
        <v>25</v>
      </c>
      <c r="Z12" s="24" t="s">
        <v>25</v>
      </c>
      <c r="AA12" s="24" t="s">
        <v>24</v>
      </c>
      <c r="AB12" s="24" t="s">
        <v>24</v>
      </c>
      <c r="AC12" s="24" t="s">
        <v>24</v>
      </c>
      <c r="AD12" s="24" t="s">
        <v>24</v>
      </c>
      <c r="AE12" s="24" t="s">
        <v>24</v>
      </c>
      <c r="AF12" s="24" t="s">
        <v>25</v>
      </c>
      <c r="AG12" s="24" t="s">
        <v>25</v>
      </c>
      <c r="AH12" s="24" t="s">
        <v>24</v>
      </c>
      <c r="AI12" s="24" t="s">
        <v>24</v>
      </c>
      <c r="AJ12" s="24" t="s">
        <v>24</v>
      </c>
      <c r="AK12" s="24" t="s">
        <v>24</v>
      </c>
      <c r="AL12" s="24" t="s">
        <v>24</v>
      </c>
      <c r="AM12" s="24" t="s">
        <v>25</v>
      </c>
      <c r="AN12" s="24" t="s">
        <v>25</v>
      </c>
      <c r="AO12" s="24" t="s">
        <v>24</v>
      </c>
      <c r="AP12" s="24" t="s">
        <v>24</v>
      </c>
      <c r="AQ12" s="24" t="s">
        <v>24</v>
      </c>
      <c r="AR12" s="24" t="s">
        <v>24</v>
      </c>
      <c r="AS12" s="24" t="s">
        <v>24</v>
      </c>
      <c r="AT12" s="24" t="s">
        <v>25</v>
      </c>
      <c r="AU12" s="24" t="s">
        <v>25</v>
      </c>
    </row>
    <row r="13" spans="1:48" ht="19.95" customHeight="1" x14ac:dyDescent="0.45">
      <c r="A13" s="98" t="s">
        <v>18</v>
      </c>
      <c r="B13" s="98"/>
      <c r="C13" s="98"/>
      <c r="D13" s="98"/>
      <c r="E13" s="98"/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24" t="s">
        <v>25</v>
      </c>
      <c r="L13" s="24" t="s">
        <v>25</v>
      </c>
      <c r="M13" s="24" t="s">
        <v>36</v>
      </c>
      <c r="N13" s="24" t="s">
        <v>24</v>
      </c>
      <c r="O13" s="24" t="s">
        <v>24</v>
      </c>
      <c r="P13" s="24" t="s">
        <v>24</v>
      </c>
      <c r="Q13" s="24" t="s">
        <v>24</v>
      </c>
      <c r="R13" s="24" t="s">
        <v>25</v>
      </c>
      <c r="S13" s="24" t="s">
        <v>25</v>
      </c>
      <c r="T13" s="24" t="s">
        <v>24</v>
      </c>
      <c r="U13" s="24" t="s">
        <v>24</v>
      </c>
      <c r="V13" s="24" t="s">
        <v>24</v>
      </c>
      <c r="W13" s="24" t="s">
        <v>24</v>
      </c>
      <c r="X13" s="24" t="s">
        <v>24</v>
      </c>
      <c r="Y13" s="24" t="s">
        <v>25</v>
      </c>
      <c r="Z13" s="24" t="s">
        <v>25</v>
      </c>
      <c r="AA13" s="24" t="s">
        <v>24</v>
      </c>
      <c r="AB13" s="24" t="s">
        <v>24</v>
      </c>
      <c r="AC13" s="24" t="s">
        <v>24</v>
      </c>
      <c r="AD13" s="24" t="s">
        <v>24</v>
      </c>
      <c r="AE13" s="24" t="s">
        <v>24</v>
      </c>
      <c r="AF13" s="24" t="s">
        <v>25</v>
      </c>
      <c r="AG13" s="24" t="s">
        <v>25</v>
      </c>
      <c r="AH13" s="24" t="s">
        <v>24</v>
      </c>
      <c r="AI13" s="24" t="s">
        <v>24</v>
      </c>
      <c r="AJ13" s="24" t="s">
        <v>24</v>
      </c>
      <c r="AK13" s="24" t="s">
        <v>24</v>
      </c>
      <c r="AL13" s="24" t="s">
        <v>24</v>
      </c>
      <c r="AM13" s="24" t="s">
        <v>25</v>
      </c>
      <c r="AN13" s="24" t="s">
        <v>25</v>
      </c>
      <c r="AO13" s="24" t="s">
        <v>24</v>
      </c>
      <c r="AP13" s="24" t="s">
        <v>24</v>
      </c>
      <c r="AQ13" s="24" t="s">
        <v>24</v>
      </c>
      <c r="AR13" s="24" t="s">
        <v>24</v>
      </c>
      <c r="AS13" s="24" t="s">
        <v>24</v>
      </c>
      <c r="AT13" s="24" t="s">
        <v>25</v>
      </c>
      <c r="AU13" s="24" t="s">
        <v>25</v>
      </c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20</v>
      </c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119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19</v>
      </c>
      <c r="G28" s="114"/>
      <c r="H28" s="114">
        <f>COUNTIF($M12:$AN12,H$27)</f>
        <v>0</v>
      </c>
      <c r="I28" s="114"/>
      <c r="J28" s="114">
        <f>COUNTIF($M12:$AN12,J$27)</f>
        <v>8</v>
      </c>
      <c r="K28" s="114"/>
      <c r="L28" s="114">
        <f>COUNTIF($M12:$AN12,L$27)</f>
        <v>1</v>
      </c>
      <c r="M28" s="114"/>
      <c r="N28" s="114">
        <f>COUNTIF($M12:$AN12,N$27)</f>
        <v>0</v>
      </c>
      <c r="O28" s="174"/>
      <c r="P28" s="117">
        <f>SUM(F28:M28)</f>
        <v>28</v>
      </c>
      <c r="Q28" s="114"/>
      <c r="R28" s="92">
        <f>J28+L28</f>
        <v>9</v>
      </c>
      <c r="S28" s="92"/>
      <c r="T28" s="118">
        <f>R28/P28</f>
        <v>0.32142857142857145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19</v>
      </c>
      <c r="G29" s="116"/>
      <c r="H29" s="116">
        <f>COUNTIF($M13:$AN13,H$27)</f>
        <v>0</v>
      </c>
      <c r="I29" s="116"/>
      <c r="J29" s="116">
        <f>COUNTIF($M13:$AN13,J$27)</f>
        <v>8</v>
      </c>
      <c r="K29" s="116"/>
      <c r="L29" s="116">
        <f>COUNTIF($M13:$AN13,L$27)</f>
        <v>1</v>
      </c>
      <c r="M29" s="116"/>
      <c r="N29" s="116">
        <f>COUNTIF($M13:$AN13,N$27)</f>
        <v>0</v>
      </c>
      <c r="O29" s="173"/>
      <c r="P29" s="115">
        <f>SUM(F29:M29)</f>
        <v>28</v>
      </c>
      <c r="Q29" s="116"/>
      <c r="R29" s="89">
        <f>J29+L29</f>
        <v>9</v>
      </c>
      <c r="S29" s="89"/>
      <c r="T29" s="108">
        <f>R29/P29</f>
        <v>0.32142857142857145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A3:C3"/>
    <mergeCell ref="D3:Q3"/>
    <mergeCell ref="A4:C4"/>
    <mergeCell ref="D4:Q4"/>
    <mergeCell ref="Y4:AB4"/>
    <mergeCell ref="AD4:AG4"/>
    <mergeCell ref="AI4:AS5"/>
    <mergeCell ref="AJ23:AT24"/>
    <mergeCell ref="AJ25:AT26"/>
    <mergeCell ref="A6:C6"/>
    <mergeCell ref="D6:Q6"/>
    <mergeCell ref="A8:E8"/>
    <mergeCell ref="F8:L8"/>
    <mergeCell ref="M8:S8"/>
    <mergeCell ref="T8:Z8"/>
    <mergeCell ref="AH4:AH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S14:AS21"/>
    <mergeCell ref="AT14:AT21"/>
    <mergeCell ref="AU14:AU21"/>
    <mergeCell ref="X23:AC23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X25:AG25"/>
    <mergeCell ref="P24:Q27"/>
    <mergeCell ref="R24:S27"/>
    <mergeCell ref="T24:U27"/>
    <mergeCell ref="X24:AG24"/>
    <mergeCell ref="X26:AG26"/>
    <mergeCell ref="AJ27:AM27"/>
    <mergeCell ref="AN27:AT27"/>
    <mergeCell ref="N28:O28"/>
    <mergeCell ref="B27:E27"/>
    <mergeCell ref="F27:G27"/>
    <mergeCell ref="H27:I27"/>
    <mergeCell ref="J27:K27"/>
    <mergeCell ref="L27:M27"/>
    <mergeCell ref="N27:O27"/>
    <mergeCell ref="X27:AG27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X28:AG28"/>
    <mergeCell ref="AJ28:AM29"/>
    <mergeCell ref="R29:S29"/>
    <mergeCell ref="T29:U29"/>
    <mergeCell ref="X29:AG29"/>
    <mergeCell ref="B28:E28"/>
    <mergeCell ref="F28:G28"/>
    <mergeCell ref="H28:I28"/>
    <mergeCell ref="J28:K28"/>
    <mergeCell ref="L28:M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F12:AU13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9"/>
  <sheetViews>
    <sheetView view="pageBreakPreview" zoomScale="70" zoomScaleNormal="85" zoomScaleSheetLayoutView="70" workbookViewId="0">
      <selection activeCell="AJ27" sqref="AJ27:AM27"/>
    </sheetView>
  </sheetViews>
  <sheetFormatPr defaultRowHeight="10.8" x14ac:dyDescent="0.45"/>
  <cols>
    <col min="1" max="72" width="3.69921875" style="8" customWidth="1"/>
    <col min="73" max="16384" width="8.796875" style="8"/>
  </cols>
  <sheetData>
    <row r="1" spans="1:48" s="6" customFormat="1" ht="28.8" customHeight="1" x14ac:dyDescent="0.45">
      <c r="A1" s="22" t="s">
        <v>128</v>
      </c>
    </row>
    <row r="2" spans="1:48" s="6" customFormat="1" ht="7.2" customHeight="1" x14ac:dyDescent="0.45"/>
    <row r="3" spans="1:48" s="6" customFormat="1" ht="19.95" customHeight="1" x14ac:dyDescent="0.45">
      <c r="A3" s="159" t="s">
        <v>53</v>
      </c>
      <c r="B3" s="159"/>
      <c r="C3" s="159"/>
      <c r="D3" s="159" t="str">
        <f>'初期登録（必ず登録）'!C4</f>
        <v>〇〇〇〇工事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W3" s="10" t="s">
        <v>28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P3" s="8"/>
      <c r="AQ3" s="7"/>
      <c r="AR3" s="7"/>
      <c r="AS3" s="7"/>
      <c r="AT3" s="7"/>
    </row>
    <row r="4" spans="1:48" s="6" customFormat="1" ht="19.95" customHeight="1" x14ac:dyDescent="0.45">
      <c r="A4" s="159" t="s">
        <v>54</v>
      </c>
      <c r="B4" s="159"/>
      <c r="C4" s="159"/>
      <c r="D4" s="159" t="str">
        <f>'初期登録（必ず登録）'!C5</f>
        <v>さいたま市〇〇区〇〇町〇丁目地内外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9"/>
      <c r="S4" s="9"/>
      <c r="T4" s="9"/>
      <c r="U4" s="9"/>
      <c r="V4" s="9"/>
      <c r="W4" s="12"/>
      <c r="X4" s="15" t="s">
        <v>29</v>
      </c>
      <c r="Y4" s="151" t="s">
        <v>30</v>
      </c>
      <c r="Z4" s="151"/>
      <c r="AA4" s="151"/>
      <c r="AB4" s="151"/>
      <c r="AC4" s="14" t="s">
        <v>34</v>
      </c>
      <c r="AD4" s="151" t="s">
        <v>35</v>
      </c>
      <c r="AE4" s="151"/>
      <c r="AF4" s="151"/>
      <c r="AG4" s="151"/>
      <c r="AH4" s="166" t="s">
        <v>39</v>
      </c>
      <c r="AI4" s="160" t="s">
        <v>108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V4" s="7"/>
    </row>
    <row r="5" spans="1:48" s="6" customFormat="1" ht="19.95" customHeight="1" x14ac:dyDescent="0.45">
      <c r="A5" s="159" t="s">
        <v>55</v>
      </c>
      <c r="B5" s="159"/>
      <c r="C5" s="159"/>
      <c r="D5" s="149">
        <f>'初期登録（必ず登録）'!C7</f>
        <v>43961</v>
      </c>
      <c r="E5" s="149"/>
      <c r="F5" s="149"/>
      <c r="G5" s="27" t="s">
        <v>79</v>
      </c>
      <c r="H5" s="149">
        <f>'初期登録（必ず登録）'!E7</f>
        <v>44135</v>
      </c>
      <c r="I5" s="149"/>
      <c r="J5" s="149"/>
      <c r="K5" s="150"/>
      <c r="L5" s="150"/>
      <c r="M5" s="150"/>
      <c r="N5" s="150"/>
      <c r="O5" s="150"/>
      <c r="P5" s="150"/>
      <c r="Q5" s="150"/>
      <c r="R5" s="9"/>
      <c r="S5" s="9"/>
      <c r="T5" s="9"/>
      <c r="U5" s="9"/>
      <c r="V5" s="9"/>
      <c r="W5" s="16"/>
      <c r="X5" s="15" t="s">
        <v>32</v>
      </c>
      <c r="Y5" s="151" t="s">
        <v>33</v>
      </c>
      <c r="Z5" s="151"/>
      <c r="AA5" s="151"/>
      <c r="AB5" s="151"/>
      <c r="AC5" s="15" t="s">
        <v>109</v>
      </c>
      <c r="AD5" s="151" t="s">
        <v>37</v>
      </c>
      <c r="AE5" s="151"/>
      <c r="AF5" s="151"/>
      <c r="AG5" s="151"/>
      <c r="AH5" s="166"/>
      <c r="AI5" s="163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V5" s="7"/>
    </row>
    <row r="6" spans="1:48" ht="19.95" customHeight="1" x14ac:dyDescent="0.45">
      <c r="A6" s="159" t="s">
        <v>56</v>
      </c>
      <c r="B6" s="159"/>
      <c r="C6" s="159"/>
      <c r="D6" s="159" t="str">
        <f>'初期登録（必ず登録）'!C8</f>
        <v>株式会社〇〇建設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8" ht="7.2" customHeight="1" x14ac:dyDescent="0.45"/>
    <row r="8" spans="1:48" ht="25.05" customHeight="1" x14ac:dyDescent="0.45">
      <c r="A8" s="98"/>
      <c r="B8" s="98"/>
      <c r="C8" s="98"/>
      <c r="D8" s="98"/>
      <c r="E8" s="98"/>
      <c r="F8" s="98" t="s">
        <v>86</v>
      </c>
      <c r="G8" s="98"/>
      <c r="H8" s="98"/>
      <c r="I8" s="98"/>
      <c r="J8" s="98"/>
      <c r="K8" s="98"/>
      <c r="L8" s="98"/>
      <c r="M8" s="104" t="s">
        <v>87</v>
      </c>
      <c r="N8" s="104"/>
      <c r="O8" s="104"/>
      <c r="P8" s="104"/>
      <c r="Q8" s="104"/>
      <c r="R8" s="104"/>
      <c r="S8" s="104"/>
      <c r="T8" s="104" t="s">
        <v>88</v>
      </c>
      <c r="U8" s="104"/>
      <c r="V8" s="104"/>
      <c r="W8" s="104"/>
      <c r="X8" s="104"/>
      <c r="Y8" s="104"/>
      <c r="Z8" s="104"/>
      <c r="AA8" s="104" t="s">
        <v>89</v>
      </c>
      <c r="AB8" s="104"/>
      <c r="AC8" s="104"/>
      <c r="AD8" s="104"/>
      <c r="AE8" s="104"/>
      <c r="AF8" s="104"/>
      <c r="AG8" s="104"/>
      <c r="AH8" s="104" t="s">
        <v>90</v>
      </c>
      <c r="AI8" s="104"/>
      <c r="AJ8" s="104"/>
      <c r="AK8" s="104"/>
      <c r="AL8" s="104"/>
      <c r="AM8" s="104"/>
      <c r="AN8" s="104"/>
      <c r="AO8" s="98" t="s">
        <v>91</v>
      </c>
      <c r="AP8" s="98"/>
      <c r="AQ8" s="98"/>
      <c r="AR8" s="98"/>
      <c r="AS8" s="98"/>
      <c r="AT8" s="98"/>
      <c r="AU8" s="98"/>
    </row>
    <row r="9" spans="1:48" ht="19.95" customHeight="1" x14ac:dyDescent="0.45">
      <c r="A9" s="98" t="s">
        <v>16</v>
      </c>
      <c r="B9" s="98"/>
      <c r="C9" s="98"/>
      <c r="D9" s="98"/>
      <c r="E9" s="98"/>
      <c r="F9" s="24">
        <v>7</v>
      </c>
      <c r="G9" s="24">
        <v>7</v>
      </c>
      <c r="H9" s="24">
        <v>7</v>
      </c>
      <c r="I9" s="24">
        <v>7</v>
      </c>
      <c r="J9" s="24">
        <v>7</v>
      </c>
      <c r="K9" s="24">
        <v>7</v>
      </c>
      <c r="L9" s="24">
        <v>7</v>
      </c>
      <c r="M9" s="24">
        <v>7</v>
      </c>
      <c r="N9" s="24">
        <v>7</v>
      </c>
      <c r="O9" s="24">
        <v>7</v>
      </c>
      <c r="P9" s="24">
        <v>7</v>
      </c>
      <c r="Q9" s="24">
        <v>7</v>
      </c>
      <c r="R9" s="24">
        <v>7</v>
      </c>
      <c r="S9" s="24">
        <v>7</v>
      </c>
      <c r="T9" s="24">
        <v>7</v>
      </c>
      <c r="U9" s="24">
        <v>7</v>
      </c>
      <c r="V9" s="24">
        <v>7</v>
      </c>
      <c r="W9" s="24">
        <v>7</v>
      </c>
      <c r="X9" s="24">
        <v>7</v>
      </c>
      <c r="Y9" s="24">
        <v>7</v>
      </c>
      <c r="Z9" s="24">
        <v>7</v>
      </c>
      <c r="AA9" s="24">
        <v>7</v>
      </c>
      <c r="AB9" s="24">
        <v>7</v>
      </c>
      <c r="AC9" s="24">
        <v>7</v>
      </c>
      <c r="AD9" s="24">
        <v>7</v>
      </c>
      <c r="AE9" s="24">
        <v>7</v>
      </c>
      <c r="AF9" s="24">
        <v>8</v>
      </c>
      <c r="AG9" s="24">
        <v>8</v>
      </c>
      <c r="AH9" s="24">
        <v>8</v>
      </c>
      <c r="AI9" s="24">
        <v>8</v>
      </c>
      <c r="AJ9" s="24">
        <v>8</v>
      </c>
      <c r="AK9" s="24">
        <v>8</v>
      </c>
      <c r="AL9" s="24">
        <v>8</v>
      </c>
      <c r="AM9" s="24">
        <v>8</v>
      </c>
      <c r="AN9" s="24">
        <v>8</v>
      </c>
      <c r="AO9" s="24">
        <v>8</v>
      </c>
      <c r="AP9" s="24">
        <v>8</v>
      </c>
      <c r="AQ9" s="24">
        <v>8</v>
      </c>
      <c r="AR9" s="24">
        <v>8</v>
      </c>
      <c r="AS9" s="24">
        <v>8</v>
      </c>
      <c r="AT9" s="24">
        <v>8</v>
      </c>
      <c r="AU9" s="24">
        <v>8</v>
      </c>
    </row>
    <row r="10" spans="1:48" ht="19.95" customHeight="1" x14ac:dyDescent="0.45">
      <c r="A10" s="98" t="s">
        <v>15</v>
      </c>
      <c r="B10" s="98"/>
      <c r="C10" s="98"/>
      <c r="D10" s="98"/>
      <c r="E10" s="98"/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  <c r="AD10" s="24">
        <v>30</v>
      </c>
      <c r="AE10" s="24">
        <v>31</v>
      </c>
      <c r="AF10" s="24">
        <v>1</v>
      </c>
      <c r="AG10" s="24">
        <v>2</v>
      </c>
      <c r="AH10" s="24">
        <v>3</v>
      </c>
      <c r="AI10" s="24">
        <v>4</v>
      </c>
      <c r="AJ10" s="24">
        <v>5</v>
      </c>
      <c r="AK10" s="24">
        <v>6</v>
      </c>
      <c r="AL10" s="24">
        <v>7</v>
      </c>
      <c r="AM10" s="24">
        <v>8</v>
      </c>
      <c r="AN10" s="24">
        <v>9</v>
      </c>
      <c r="AO10" s="24">
        <v>10</v>
      </c>
      <c r="AP10" s="24">
        <v>11</v>
      </c>
      <c r="AQ10" s="24">
        <v>12</v>
      </c>
      <c r="AR10" s="24">
        <v>13</v>
      </c>
      <c r="AS10" s="24">
        <v>14</v>
      </c>
      <c r="AT10" s="24">
        <v>15</v>
      </c>
      <c r="AU10" s="24">
        <v>16</v>
      </c>
    </row>
    <row r="11" spans="1:48" ht="19.95" customHeight="1" x14ac:dyDescent="0.45">
      <c r="A11" s="98" t="s">
        <v>8</v>
      </c>
      <c r="B11" s="98"/>
      <c r="C11" s="98"/>
      <c r="D11" s="98"/>
      <c r="E11" s="98"/>
      <c r="F11" s="17" t="s">
        <v>48</v>
      </c>
      <c r="G11" s="17" t="s">
        <v>49</v>
      </c>
      <c r="H11" s="17" t="s">
        <v>50</v>
      </c>
      <c r="I11" s="17" t="s">
        <v>51</v>
      </c>
      <c r="J11" s="17" t="s">
        <v>52</v>
      </c>
      <c r="K11" s="17" t="s">
        <v>44</v>
      </c>
      <c r="L11" s="17" t="s">
        <v>46</v>
      </c>
      <c r="M11" s="17" t="s">
        <v>48</v>
      </c>
      <c r="N11" s="17" t="s">
        <v>49</v>
      </c>
      <c r="O11" s="17" t="s">
        <v>50</v>
      </c>
      <c r="P11" s="17" t="s">
        <v>51</v>
      </c>
      <c r="Q11" s="17" t="s">
        <v>52</v>
      </c>
      <c r="R11" s="17" t="s">
        <v>44</v>
      </c>
      <c r="S11" s="17" t="s">
        <v>46</v>
      </c>
      <c r="T11" s="17" t="s">
        <v>48</v>
      </c>
      <c r="U11" s="17" t="s">
        <v>49</v>
      </c>
      <c r="V11" s="17" t="s">
        <v>50</v>
      </c>
      <c r="W11" s="17" t="s">
        <v>51</v>
      </c>
      <c r="X11" s="17" t="s">
        <v>52</v>
      </c>
      <c r="Y11" s="17" t="s">
        <v>44</v>
      </c>
      <c r="Z11" s="17" t="s">
        <v>46</v>
      </c>
      <c r="AA11" s="17" t="s">
        <v>48</v>
      </c>
      <c r="AB11" s="17" t="s">
        <v>49</v>
      </c>
      <c r="AC11" s="17" t="s">
        <v>50</v>
      </c>
      <c r="AD11" s="17" t="s">
        <v>51</v>
      </c>
      <c r="AE11" s="17" t="s">
        <v>52</v>
      </c>
      <c r="AF11" s="17" t="s">
        <v>44</v>
      </c>
      <c r="AG11" s="17" t="s">
        <v>46</v>
      </c>
      <c r="AH11" s="17" t="s">
        <v>48</v>
      </c>
      <c r="AI11" s="17" t="s">
        <v>49</v>
      </c>
      <c r="AJ11" s="17" t="s">
        <v>50</v>
      </c>
      <c r="AK11" s="17" t="s">
        <v>51</v>
      </c>
      <c r="AL11" s="17" t="s">
        <v>52</v>
      </c>
      <c r="AM11" s="17" t="s">
        <v>44</v>
      </c>
      <c r="AN11" s="17" t="s">
        <v>46</v>
      </c>
      <c r="AO11" s="17" t="s">
        <v>48</v>
      </c>
      <c r="AP11" s="17" t="s">
        <v>49</v>
      </c>
      <c r="AQ11" s="17" t="s">
        <v>50</v>
      </c>
      <c r="AR11" s="17" t="s">
        <v>51</v>
      </c>
      <c r="AS11" s="17" t="s">
        <v>52</v>
      </c>
      <c r="AT11" s="17" t="s">
        <v>44</v>
      </c>
      <c r="AU11" s="17" t="s">
        <v>46</v>
      </c>
    </row>
    <row r="12" spans="1:48" ht="19.95" customHeight="1" x14ac:dyDescent="0.45">
      <c r="A12" s="98" t="s">
        <v>17</v>
      </c>
      <c r="B12" s="98"/>
      <c r="C12" s="98"/>
      <c r="D12" s="98"/>
      <c r="E12" s="98"/>
      <c r="F12" s="24" t="s">
        <v>24</v>
      </c>
      <c r="G12" s="24" t="s">
        <v>24</v>
      </c>
      <c r="H12" s="24" t="s">
        <v>24</v>
      </c>
      <c r="I12" s="24" t="s">
        <v>24</v>
      </c>
      <c r="J12" s="24" t="s">
        <v>24</v>
      </c>
      <c r="K12" s="24" t="s">
        <v>25</v>
      </c>
      <c r="L12" s="24" t="s">
        <v>25</v>
      </c>
      <c r="M12" s="24" t="s">
        <v>24</v>
      </c>
      <c r="N12" s="24" t="s">
        <v>24</v>
      </c>
      <c r="O12" s="24" t="s">
        <v>24</v>
      </c>
      <c r="P12" s="24" t="s">
        <v>24</v>
      </c>
      <c r="Q12" s="24" t="s">
        <v>24</v>
      </c>
      <c r="R12" s="24" t="s">
        <v>25</v>
      </c>
      <c r="S12" s="24" t="s">
        <v>25</v>
      </c>
      <c r="T12" s="24" t="s">
        <v>24</v>
      </c>
      <c r="U12" s="24" t="s">
        <v>24</v>
      </c>
      <c r="V12" s="24" t="s">
        <v>24</v>
      </c>
      <c r="W12" s="24" t="s">
        <v>24</v>
      </c>
      <c r="X12" s="24" t="s">
        <v>24</v>
      </c>
      <c r="Y12" s="24" t="s">
        <v>25</v>
      </c>
      <c r="Z12" s="24" t="s">
        <v>25</v>
      </c>
      <c r="AA12" s="24" t="s">
        <v>24</v>
      </c>
      <c r="AB12" s="24" t="s">
        <v>24</v>
      </c>
      <c r="AC12" s="24" t="s">
        <v>24</v>
      </c>
      <c r="AD12" s="24" t="s">
        <v>24</v>
      </c>
      <c r="AE12" s="24" t="s">
        <v>24</v>
      </c>
      <c r="AF12" s="24" t="s">
        <v>25</v>
      </c>
      <c r="AG12" s="24" t="s">
        <v>25</v>
      </c>
      <c r="AH12" s="24" t="s">
        <v>24</v>
      </c>
      <c r="AI12" s="24" t="s">
        <v>24</v>
      </c>
      <c r="AJ12" s="24" t="s">
        <v>24</v>
      </c>
      <c r="AK12" s="24" t="s">
        <v>24</v>
      </c>
      <c r="AL12" s="24" t="s">
        <v>24</v>
      </c>
      <c r="AM12" s="24" t="s">
        <v>25</v>
      </c>
      <c r="AN12" s="24" t="s">
        <v>25</v>
      </c>
      <c r="AO12" s="24" t="s">
        <v>24</v>
      </c>
      <c r="AP12" s="24" t="s">
        <v>24</v>
      </c>
      <c r="AQ12" s="24" t="s">
        <v>39</v>
      </c>
      <c r="AR12" s="24" t="s">
        <v>39</v>
      </c>
      <c r="AS12" s="24" t="s">
        <v>39</v>
      </c>
      <c r="AT12" s="24" t="s">
        <v>39</v>
      </c>
      <c r="AU12" s="24" t="s">
        <v>39</v>
      </c>
    </row>
    <row r="13" spans="1:48" ht="19.95" customHeight="1" x14ac:dyDescent="0.45">
      <c r="A13" s="98" t="s">
        <v>18</v>
      </c>
      <c r="B13" s="98"/>
      <c r="C13" s="98"/>
      <c r="D13" s="98"/>
      <c r="E13" s="98"/>
      <c r="F13" s="24" t="s">
        <v>24</v>
      </c>
      <c r="G13" s="24" t="s">
        <v>24</v>
      </c>
      <c r="H13" s="24" t="s">
        <v>24</v>
      </c>
      <c r="I13" s="24" t="s">
        <v>24</v>
      </c>
      <c r="J13" s="24" t="s">
        <v>24</v>
      </c>
      <c r="K13" s="24" t="s">
        <v>25</v>
      </c>
      <c r="L13" s="24" t="s">
        <v>25</v>
      </c>
      <c r="M13" s="24" t="s">
        <v>24</v>
      </c>
      <c r="N13" s="24" t="s">
        <v>24</v>
      </c>
      <c r="O13" s="24" t="s">
        <v>24</v>
      </c>
      <c r="P13" s="24" t="s">
        <v>24</v>
      </c>
      <c r="Q13" s="24" t="s">
        <v>24</v>
      </c>
      <c r="R13" s="24" t="s">
        <v>25</v>
      </c>
      <c r="S13" s="24" t="s">
        <v>25</v>
      </c>
      <c r="T13" s="24" t="s">
        <v>24</v>
      </c>
      <c r="U13" s="24" t="s">
        <v>24</v>
      </c>
      <c r="V13" s="24" t="s">
        <v>24</v>
      </c>
      <c r="W13" s="24" t="s">
        <v>24</v>
      </c>
      <c r="X13" s="24" t="s">
        <v>24</v>
      </c>
      <c r="Y13" s="24" t="s">
        <v>25</v>
      </c>
      <c r="Z13" s="24" t="s">
        <v>25</v>
      </c>
      <c r="AA13" s="24" t="s">
        <v>24</v>
      </c>
      <c r="AB13" s="24" t="s">
        <v>24</v>
      </c>
      <c r="AC13" s="24" t="s">
        <v>24</v>
      </c>
      <c r="AD13" s="24" t="s">
        <v>24</v>
      </c>
      <c r="AE13" s="24" t="s">
        <v>24</v>
      </c>
      <c r="AF13" s="24" t="s">
        <v>25</v>
      </c>
      <c r="AG13" s="24" t="s">
        <v>25</v>
      </c>
      <c r="AH13" s="24" t="s">
        <v>24</v>
      </c>
      <c r="AI13" s="24" t="s">
        <v>24</v>
      </c>
      <c r="AJ13" s="24" t="s">
        <v>24</v>
      </c>
      <c r="AK13" s="24" t="s">
        <v>24</v>
      </c>
      <c r="AL13" s="24" t="s">
        <v>24</v>
      </c>
      <c r="AM13" s="24" t="s">
        <v>25</v>
      </c>
      <c r="AN13" s="24" t="s">
        <v>25</v>
      </c>
      <c r="AO13" s="24" t="s">
        <v>24</v>
      </c>
      <c r="AP13" s="24" t="s">
        <v>24</v>
      </c>
      <c r="AQ13" s="24" t="s">
        <v>39</v>
      </c>
      <c r="AR13" s="24" t="s">
        <v>39</v>
      </c>
      <c r="AS13" s="24" t="s">
        <v>39</v>
      </c>
      <c r="AT13" s="24" t="s">
        <v>39</v>
      </c>
      <c r="AU13" s="24" t="s">
        <v>39</v>
      </c>
    </row>
    <row r="14" spans="1:48" ht="19.95" customHeight="1" x14ac:dyDescent="0.45">
      <c r="A14" s="98" t="s">
        <v>19</v>
      </c>
      <c r="B14" s="98"/>
      <c r="C14" s="98"/>
      <c r="D14" s="98"/>
      <c r="E14" s="98"/>
      <c r="F14" s="167" t="s">
        <v>21</v>
      </c>
      <c r="G14" s="167"/>
      <c r="H14" s="167"/>
      <c r="I14" s="167"/>
      <c r="J14" s="167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20</v>
      </c>
    </row>
    <row r="15" spans="1:48" ht="19.95" customHeight="1" x14ac:dyDescent="0.45">
      <c r="A15" s="98"/>
      <c r="B15" s="98"/>
      <c r="C15" s="98"/>
      <c r="D15" s="98"/>
      <c r="E15" s="98"/>
      <c r="F15" s="167"/>
      <c r="G15" s="167"/>
      <c r="H15" s="167"/>
      <c r="I15" s="167"/>
      <c r="J15" s="16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</row>
    <row r="16" spans="1:48" ht="19.95" customHeight="1" x14ac:dyDescent="0.45">
      <c r="A16" s="98"/>
      <c r="B16" s="98"/>
      <c r="C16" s="98"/>
      <c r="D16" s="98"/>
      <c r="E16" s="98"/>
      <c r="F16" s="167"/>
      <c r="G16" s="167"/>
      <c r="H16" s="167"/>
      <c r="I16" s="167"/>
      <c r="J16" s="167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</row>
    <row r="17" spans="1:47" ht="19.95" customHeight="1" x14ac:dyDescent="0.45">
      <c r="A17" s="98"/>
      <c r="B17" s="98"/>
      <c r="C17" s="98"/>
      <c r="D17" s="98"/>
      <c r="E17" s="98"/>
      <c r="F17" s="167"/>
      <c r="G17" s="167"/>
      <c r="H17" s="167"/>
      <c r="I17" s="167"/>
      <c r="J17" s="167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</row>
    <row r="18" spans="1:47" ht="19.95" customHeight="1" x14ac:dyDescent="0.45">
      <c r="A18" s="98"/>
      <c r="B18" s="98"/>
      <c r="C18" s="98"/>
      <c r="D18" s="98"/>
      <c r="E18" s="98"/>
      <c r="F18" s="167"/>
      <c r="G18" s="167"/>
      <c r="H18" s="167"/>
      <c r="I18" s="167"/>
      <c r="J18" s="167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</row>
    <row r="19" spans="1:47" ht="19.95" customHeight="1" x14ac:dyDescent="0.45">
      <c r="A19" s="98"/>
      <c r="B19" s="98"/>
      <c r="C19" s="98"/>
      <c r="D19" s="98"/>
      <c r="E19" s="98"/>
      <c r="F19" s="167"/>
      <c r="G19" s="167"/>
      <c r="H19" s="167"/>
      <c r="I19" s="167"/>
      <c r="J19" s="167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</row>
    <row r="20" spans="1:47" ht="19.95" customHeight="1" x14ac:dyDescent="0.45">
      <c r="A20" s="98"/>
      <c r="B20" s="98"/>
      <c r="C20" s="98"/>
      <c r="D20" s="98"/>
      <c r="E20" s="98"/>
      <c r="F20" s="167"/>
      <c r="G20" s="167"/>
      <c r="H20" s="167"/>
      <c r="I20" s="167"/>
      <c r="J20" s="167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</row>
    <row r="21" spans="1:47" ht="78" customHeight="1" x14ac:dyDescent="0.45">
      <c r="A21" s="98"/>
      <c r="B21" s="98"/>
      <c r="C21" s="98"/>
      <c r="D21" s="98"/>
      <c r="E21" s="98"/>
      <c r="F21" s="167"/>
      <c r="G21" s="167"/>
      <c r="H21" s="167"/>
      <c r="I21" s="167"/>
      <c r="J21" s="167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s="10" customFormat="1" ht="19.95" customHeight="1" x14ac:dyDescent="0.45"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10" customFormat="1" ht="19.95" customHeight="1" thickBot="1" x14ac:dyDescent="0.5">
      <c r="B23" s="10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X23" s="152" t="s">
        <v>70</v>
      </c>
      <c r="Y23" s="152"/>
      <c r="Z23" s="152"/>
      <c r="AA23" s="152"/>
      <c r="AB23" s="152"/>
      <c r="AC23" s="152"/>
      <c r="AJ23" s="157" t="s">
        <v>118</v>
      </c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7" s="10" customFormat="1" ht="19.95" customHeight="1" thickTop="1" x14ac:dyDescent="0.45">
      <c r="B24" s="130"/>
      <c r="C24" s="95"/>
      <c r="D24" s="95"/>
      <c r="E24" s="126"/>
      <c r="F24" s="131" t="s">
        <v>64</v>
      </c>
      <c r="G24" s="132"/>
      <c r="H24" s="137" t="s">
        <v>65</v>
      </c>
      <c r="I24" s="132"/>
      <c r="J24" s="137" t="s">
        <v>66</v>
      </c>
      <c r="K24" s="132"/>
      <c r="L24" s="137" t="s">
        <v>67</v>
      </c>
      <c r="M24" s="132"/>
      <c r="N24" s="137" t="s">
        <v>68</v>
      </c>
      <c r="O24" s="140"/>
      <c r="P24" s="100" t="s">
        <v>69</v>
      </c>
      <c r="Q24" s="95"/>
      <c r="R24" s="107" t="s">
        <v>77</v>
      </c>
      <c r="S24" s="95"/>
      <c r="T24" s="107" t="s">
        <v>78</v>
      </c>
      <c r="U24" s="126"/>
      <c r="X24" s="120" t="s">
        <v>71</v>
      </c>
      <c r="Y24" s="121"/>
      <c r="Z24" s="121"/>
      <c r="AA24" s="121"/>
      <c r="AB24" s="121"/>
      <c r="AC24" s="121"/>
      <c r="AD24" s="121"/>
      <c r="AE24" s="121"/>
      <c r="AF24" s="121"/>
      <c r="AG24" s="122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51"/>
    </row>
    <row r="25" spans="1:47" s="10" customFormat="1" ht="19.95" customHeight="1" x14ac:dyDescent="0.45">
      <c r="B25" s="101"/>
      <c r="C25" s="102"/>
      <c r="D25" s="102"/>
      <c r="E25" s="127"/>
      <c r="F25" s="133"/>
      <c r="G25" s="134"/>
      <c r="H25" s="138"/>
      <c r="I25" s="134"/>
      <c r="J25" s="138"/>
      <c r="K25" s="134"/>
      <c r="L25" s="138"/>
      <c r="M25" s="134"/>
      <c r="N25" s="141"/>
      <c r="O25" s="142"/>
      <c r="P25" s="101"/>
      <c r="Q25" s="102"/>
      <c r="R25" s="102"/>
      <c r="S25" s="102"/>
      <c r="T25" s="102"/>
      <c r="U25" s="127"/>
      <c r="X25" s="110" t="s">
        <v>74</v>
      </c>
      <c r="Y25" s="111"/>
      <c r="Z25" s="111"/>
      <c r="AA25" s="111"/>
      <c r="AB25" s="111"/>
      <c r="AC25" s="111"/>
      <c r="AD25" s="111"/>
      <c r="AE25" s="111"/>
      <c r="AF25" s="111"/>
      <c r="AG25" s="112"/>
      <c r="AJ25" s="157" t="s">
        <v>119</v>
      </c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51"/>
    </row>
    <row r="26" spans="1:47" s="10" customFormat="1" ht="19.95" customHeight="1" x14ac:dyDescent="0.45">
      <c r="B26" s="103"/>
      <c r="C26" s="104"/>
      <c r="D26" s="104"/>
      <c r="E26" s="128"/>
      <c r="F26" s="135"/>
      <c r="G26" s="136"/>
      <c r="H26" s="139"/>
      <c r="I26" s="136"/>
      <c r="J26" s="139"/>
      <c r="K26" s="136"/>
      <c r="L26" s="139"/>
      <c r="M26" s="136"/>
      <c r="N26" s="139"/>
      <c r="O26" s="135"/>
      <c r="P26" s="103"/>
      <c r="Q26" s="104"/>
      <c r="R26" s="104"/>
      <c r="S26" s="104"/>
      <c r="T26" s="104"/>
      <c r="U26" s="128"/>
      <c r="X26" s="120" t="s">
        <v>72</v>
      </c>
      <c r="Y26" s="121"/>
      <c r="Z26" s="121"/>
      <c r="AA26" s="121"/>
      <c r="AB26" s="121"/>
      <c r="AC26" s="121"/>
      <c r="AD26" s="121"/>
      <c r="AE26" s="121"/>
      <c r="AF26" s="121"/>
      <c r="AG26" s="122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50"/>
    </row>
    <row r="27" spans="1:47" s="10" customFormat="1" ht="19.95" customHeight="1" thickBot="1" x14ac:dyDescent="0.5">
      <c r="B27" s="143" t="s">
        <v>40</v>
      </c>
      <c r="C27" s="144"/>
      <c r="D27" s="144"/>
      <c r="E27" s="145"/>
      <c r="F27" s="146" t="str">
        <f>定義!D4</f>
        <v>〇</v>
      </c>
      <c r="G27" s="147"/>
      <c r="H27" s="147" t="str">
        <f>定義!D5</f>
        <v>🔴</v>
      </c>
      <c r="I27" s="147"/>
      <c r="J27" s="147" t="str">
        <f>定義!D6</f>
        <v>□</v>
      </c>
      <c r="K27" s="147"/>
      <c r="L27" s="147" t="str">
        <f>定義!D7</f>
        <v>■</v>
      </c>
      <c r="M27" s="147"/>
      <c r="N27" s="147" t="str">
        <f>定義!D8</f>
        <v>外</v>
      </c>
      <c r="O27" s="148"/>
      <c r="P27" s="105"/>
      <c r="Q27" s="106"/>
      <c r="R27" s="106"/>
      <c r="S27" s="106"/>
      <c r="T27" s="106"/>
      <c r="U27" s="129"/>
      <c r="X27" s="110" t="s">
        <v>75</v>
      </c>
      <c r="Y27" s="111"/>
      <c r="Z27" s="111"/>
      <c r="AA27" s="111"/>
      <c r="AB27" s="111"/>
      <c r="AC27" s="111"/>
      <c r="AD27" s="111"/>
      <c r="AE27" s="111"/>
      <c r="AF27" s="111"/>
      <c r="AG27" s="112"/>
      <c r="AJ27" s="153" t="s">
        <v>115</v>
      </c>
      <c r="AK27" s="154"/>
      <c r="AL27" s="154"/>
      <c r="AM27" s="169"/>
      <c r="AN27" s="153" t="s">
        <v>116</v>
      </c>
      <c r="AO27" s="154"/>
      <c r="AP27" s="154"/>
      <c r="AQ27" s="154"/>
      <c r="AR27" s="154"/>
      <c r="AS27" s="154"/>
      <c r="AT27" s="169"/>
      <c r="AU27" s="50"/>
    </row>
    <row r="28" spans="1:47" s="10" customFormat="1" ht="19.95" customHeight="1" thickTop="1" x14ac:dyDescent="0.45">
      <c r="B28" s="91" t="s">
        <v>42</v>
      </c>
      <c r="C28" s="92"/>
      <c r="D28" s="92"/>
      <c r="E28" s="93"/>
      <c r="F28" s="113">
        <f>COUNTIF($M12:$AN12,F$27)</f>
        <v>20</v>
      </c>
      <c r="G28" s="114"/>
      <c r="H28" s="114">
        <f>COUNTIF($M12:$AN12,H$27)</f>
        <v>0</v>
      </c>
      <c r="I28" s="114"/>
      <c r="J28" s="114">
        <f>COUNTIF($M12:$AN12,J$27)</f>
        <v>8</v>
      </c>
      <c r="K28" s="114"/>
      <c r="L28" s="114">
        <f>COUNTIF($M12:$AN12,L$27)</f>
        <v>0</v>
      </c>
      <c r="M28" s="114"/>
      <c r="N28" s="114">
        <f>COUNTIF($M12:$AN12,N$27)</f>
        <v>0</v>
      </c>
      <c r="O28" s="174"/>
      <c r="P28" s="117">
        <f>SUM(F28:M28)</f>
        <v>28</v>
      </c>
      <c r="Q28" s="114"/>
      <c r="R28" s="92">
        <f>J28+L28</f>
        <v>8</v>
      </c>
      <c r="S28" s="92"/>
      <c r="T28" s="118">
        <f>R28/P28</f>
        <v>0.2857142857142857</v>
      </c>
      <c r="U28" s="119"/>
      <c r="X28" s="120" t="s">
        <v>73</v>
      </c>
      <c r="Y28" s="121"/>
      <c r="Z28" s="121"/>
      <c r="AA28" s="121"/>
      <c r="AB28" s="121"/>
      <c r="AC28" s="121"/>
      <c r="AD28" s="121"/>
      <c r="AE28" s="121"/>
      <c r="AF28" s="121"/>
      <c r="AG28" s="122"/>
      <c r="AJ28" s="155"/>
      <c r="AK28" s="72"/>
      <c r="AL28" s="72"/>
      <c r="AM28" s="170"/>
      <c r="AN28" s="155" t="str">
        <f>'初期登録（必ず登録）'!C9</f>
        <v>〇〇　〇〇</v>
      </c>
      <c r="AO28" s="72"/>
      <c r="AP28" s="72"/>
      <c r="AQ28" s="72"/>
      <c r="AR28" s="72"/>
      <c r="AS28" s="72"/>
      <c r="AT28" s="170"/>
      <c r="AU28" s="50"/>
    </row>
    <row r="29" spans="1:47" s="10" customFormat="1" ht="19.95" customHeight="1" thickBot="1" x14ac:dyDescent="0.5">
      <c r="B29" s="88" t="s">
        <v>43</v>
      </c>
      <c r="C29" s="89"/>
      <c r="D29" s="89"/>
      <c r="E29" s="90"/>
      <c r="F29" s="172">
        <f>COUNTIF($M13:$AN13,F$27)</f>
        <v>20</v>
      </c>
      <c r="G29" s="116"/>
      <c r="H29" s="116">
        <f>COUNTIF($M13:$AN13,H$27)</f>
        <v>0</v>
      </c>
      <c r="I29" s="116"/>
      <c r="J29" s="116">
        <f>COUNTIF($M13:$AN13,J$27)</f>
        <v>8</v>
      </c>
      <c r="K29" s="116"/>
      <c r="L29" s="116">
        <f>COUNTIF($M13:$AN13,L$27)</f>
        <v>0</v>
      </c>
      <c r="M29" s="116"/>
      <c r="N29" s="116">
        <f>COUNTIF($M13:$AN13,N$27)</f>
        <v>0</v>
      </c>
      <c r="O29" s="173"/>
      <c r="P29" s="115">
        <f>SUM(F29:M29)</f>
        <v>28</v>
      </c>
      <c r="Q29" s="116"/>
      <c r="R29" s="89">
        <f>J29+L29</f>
        <v>8</v>
      </c>
      <c r="S29" s="89"/>
      <c r="T29" s="108">
        <f>R29/P29</f>
        <v>0.2857142857142857</v>
      </c>
      <c r="U29" s="109"/>
      <c r="X29" s="110" t="s">
        <v>76</v>
      </c>
      <c r="Y29" s="111"/>
      <c r="Z29" s="111"/>
      <c r="AA29" s="111"/>
      <c r="AB29" s="111"/>
      <c r="AC29" s="111"/>
      <c r="AD29" s="111"/>
      <c r="AE29" s="111"/>
      <c r="AF29" s="111"/>
      <c r="AG29" s="112"/>
      <c r="AJ29" s="156"/>
      <c r="AK29" s="73"/>
      <c r="AL29" s="73"/>
      <c r="AM29" s="171"/>
      <c r="AN29" s="156"/>
      <c r="AO29" s="73"/>
      <c r="AP29" s="73"/>
      <c r="AQ29" s="73"/>
      <c r="AR29" s="73"/>
      <c r="AS29" s="73"/>
      <c r="AT29" s="171"/>
      <c r="AU29" s="50"/>
    </row>
    <row r="30" spans="1:47" s="10" customFormat="1" ht="19.95" customHeight="1" thickTop="1" x14ac:dyDescent="0.45">
      <c r="AF30" s="8"/>
      <c r="AG30" s="8"/>
      <c r="AH30" s="8"/>
      <c r="AI30" s="8"/>
    </row>
    <row r="31" spans="1:47" ht="19.95" customHeight="1" x14ac:dyDescent="0.45">
      <c r="AR31" s="10"/>
      <c r="AS31" s="10"/>
      <c r="AT31" s="10"/>
      <c r="AU31" s="10"/>
    </row>
    <row r="32" spans="1:47" ht="19.95" customHeight="1" x14ac:dyDescent="0.45"/>
    <row r="33" ht="19.95" customHeight="1" x14ac:dyDescent="0.45"/>
    <row r="34" ht="19.95" customHeight="1" x14ac:dyDescent="0.45"/>
    <row r="35" ht="19.95" customHeight="1" x14ac:dyDescent="0.45"/>
    <row r="36" ht="19.95" customHeight="1" x14ac:dyDescent="0.45"/>
    <row r="37" ht="19.95" customHeight="1" x14ac:dyDescent="0.45"/>
    <row r="38" ht="19.95" customHeight="1" x14ac:dyDescent="0.45"/>
    <row r="39" ht="19.95" customHeight="1" x14ac:dyDescent="0.45"/>
    <row r="40" ht="19.95" customHeight="1" x14ac:dyDescent="0.45"/>
    <row r="41" ht="19.95" customHeight="1" x14ac:dyDescent="0.45"/>
    <row r="42" ht="19.95" customHeight="1" x14ac:dyDescent="0.45"/>
    <row r="43" ht="19.95" customHeight="1" x14ac:dyDescent="0.45"/>
    <row r="44" ht="19.95" customHeight="1" x14ac:dyDescent="0.45"/>
    <row r="45" ht="19.95" customHeight="1" x14ac:dyDescent="0.45"/>
    <row r="46" ht="19.95" customHeight="1" x14ac:dyDescent="0.45"/>
    <row r="47" ht="19.95" customHeight="1" x14ac:dyDescent="0.45"/>
    <row r="4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</sheetData>
  <mergeCells count="117">
    <mergeCell ref="AN28:AT29"/>
    <mergeCell ref="A3:C3"/>
    <mergeCell ref="D3:Q3"/>
    <mergeCell ref="A4:C4"/>
    <mergeCell ref="D4:Q4"/>
    <mergeCell ref="Y4:AB4"/>
    <mergeCell ref="AD4:AG4"/>
    <mergeCell ref="AI4:AS5"/>
    <mergeCell ref="AJ23:AT24"/>
    <mergeCell ref="AJ25:AT26"/>
    <mergeCell ref="A6:C6"/>
    <mergeCell ref="D6:Q6"/>
    <mergeCell ref="A8:E8"/>
    <mergeCell ref="F8:L8"/>
    <mergeCell ref="M8:S8"/>
    <mergeCell ref="T8:Z8"/>
    <mergeCell ref="AH4:AH5"/>
    <mergeCell ref="A5:C5"/>
    <mergeCell ref="D5:F5"/>
    <mergeCell ref="H5:J5"/>
    <mergeCell ref="K5:Q5"/>
    <mergeCell ref="Y5:AB5"/>
    <mergeCell ref="AD5:AG5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AS14:AS21"/>
    <mergeCell ref="AT14:AT21"/>
    <mergeCell ref="AU14:AU21"/>
    <mergeCell ref="X23:AC23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X25:AG25"/>
    <mergeCell ref="P24:Q27"/>
    <mergeCell ref="R24:S27"/>
    <mergeCell ref="T24:U27"/>
    <mergeCell ref="X24:AG24"/>
    <mergeCell ref="X26:AG26"/>
    <mergeCell ref="AJ27:AM27"/>
    <mergeCell ref="AN27:AT27"/>
    <mergeCell ref="N28:O28"/>
    <mergeCell ref="B27:E27"/>
    <mergeCell ref="F27:G27"/>
    <mergeCell ref="H27:I27"/>
    <mergeCell ref="J27:K27"/>
    <mergeCell ref="L27:M27"/>
    <mergeCell ref="N27:O27"/>
    <mergeCell ref="X27:AG27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X28:AG28"/>
    <mergeCell ref="AJ28:AM29"/>
    <mergeCell ref="R29:S29"/>
    <mergeCell ref="T29:U29"/>
    <mergeCell ref="X29:AG29"/>
    <mergeCell ref="B28:E28"/>
    <mergeCell ref="F28:G28"/>
    <mergeCell ref="H28:I28"/>
    <mergeCell ref="J28:K28"/>
    <mergeCell ref="L28:M28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定義!$D$4:$D$8</xm:f>
          </x14:formula1>
          <xm:sqref>F12:AU13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定義</vt:lpstr>
      <vt:lpstr>初期登録（必ず登録）</vt:lpstr>
      <vt:lpstr>様式５</vt:lpstr>
      <vt:lpstr>様式３記載例</vt:lpstr>
      <vt:lpstr>様式４記載例</vt:lpstr>
      <vt:lpstr>第1～4週</vt:lpstr>
      <vt:lpstr>第5～8週</vt:lpstr>
      <vt:lpstr>第9～12週</vt:lpstr>
      <vt:lpstr>第13～16週</vt:lpstr>
      <vt:lpstr>第17～20週</vt:lpstr>
      <vt:lpstr>第21～24週</vt:lpstr>
      <vt:lpstr>'第1～4週'!Print_Area</vt:lpstr>
      <vt:lpstr>'第13～16週'!Print_Area</vt:lpstr>
      <vt:lpstr>'第17～20週'!Print_Area</vt:lpstr>
      <vt:lpstr>'第21～24週'!Print_Area</vt:lpstr>
      <vt:lpstr>'第5～8週'!Print_Area</vt:lpstr>
      <vt:lpstr>'第9～12週'!Print_Area</vt:lpstr>
      <vt:lpstr>様式３記載例!Print_Area</vt:lpstr>
      <vt:lpstr>様式４記載例!Print_Area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2021-04-14T01:11:11Z</dcterms:modified>
</cp:coreProperties>
</file>