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8" yWindow="-108" windowWidth="23256" windowHeight="12456" tabRatio="816" firstSheet="1" activeTab="6"/>
  </bookViews>
  <sheets>
    <sheet name="定義" sheetId="58" state="hidden" r:id="rId1"/>
    <sheet name="!!登録!!" sheetId="1" r:id="rId2"/>
    <sheet name="補足" sheetId="13" r:id="rId3"/>
    <sheet name="最終報告" sheetId="5" r:id="rId4"/>
    <sheet name="(例)計" sheetId="14" r:id="rId5"/>
    <sheet name="(例)実" sheetId="4" r:id="rId6"/>
    <sheet name="1計" sheetId="6" r:id="rId7"/>
    <sheet name="1実" sheetId="24" r:id="rId8"/>
    <sheet name="2計" sheetId="25" r:id="rId9"/>
    <sheet name="2実" sheetId="26" r:id="rId10"/>
    <sheet name="3計" sheetId="27" r:id="rId11"/>
    <sheet name="3実" sheetId="28" r:id="rId12"/>
    <sheet name="4計" sheetId="30" r:id="rId13"/>
    <sheet name="4実" sheetId="31" r:id="rId14"/>
    <sheet name="5計" sheetId="32" r:id="rId15"/>
    <sheet name="5実" sheetId="33" r:id="rId16"/>
    <sheet name="6計" sheetId="34" r:id="rId17"/>
    <sheet name="6実" sheetId="35" r:id="rId18"/>
    <sheet name="7計" sheetId="36" r:id="rId19"/>
    <sheet name="7実" sheetId="37" r:id="rId20"/>
    <sheet name="8計" sheetId="38" r:id="rId21"/>
    <sheet name="8実" sheetId="39" r:id="rId22"/>
    <sheet name="9計" sheetId="40" r:id="rId23"/>
    <sheet name="9実" sheetId="41" r:id="rId24"/>
    <sheet name="10計" sheetId="42" r:id="rId25"/>
    <sheet name="10実" sheetId="43" r:id="rId26"/>
    <sheet name="11計" sheetId="44" r:id="rId27"/>
    <sheet name="11実" sheetId="45" r:id="rId28"/>
    <sheet name="12計" sheetId="46" r:id="rId29"/>
    <sheet name="12実" sheetId="47" r:id="rId30"/>
    <sheet name="13計" sheetId="49" r:id="rId31"/>
    <sheet name="13実" sheetId="50" r:id="rId32"/>
    <sheet name="14計" sheetId="51" r:id="rId33"/>
    <sheet name="14実" sheetId="52" r:id="rId34"/>
    <sheet name="15計" sheetId="53" r:id="rId35"/>
    <sheet name="15実" sheetId="54" r:id="rId36"/>
    <sheet name="16計" sheetId="55" r:id="rId37"/>
    <sheet name="16実" sheetId="56" r:id="rId38"/>
  </sheets>
  <definedNames>
    <definedName name="_xlnm.Print_Area" localSheetId="4">'(例)計'!$A$1:$AU$30</definedName>
    <definedName name="_xlnm.Print_Area" localSheetId="5">'(例)実'!$A$1:$AU$30</definedName>
    <definedName name="_xlnm.Print_Area" localSheetId="24">'10計'!$A$1:$AU$30</definedName>
    <definedName name="_xlnm.Print_Area" localSheetId="25">'10実'!$A$1:$AU$30</definedName>
    <definedName name="_xlnm.Print_Area" localSheetId="26">'11計'!$A$1:$AU$30</definedName>
    <definedName name="_xlnm.Print_Area" localSheetId="27">'11実'!$A$1:$AU$30</definedName>
    <definedName name="_xlnm.Print_Area" localSheetId="28">'12計'!$A$1:$AU$30</definedName>
    <definedName name="_xlnm.Print_Area" localSheetId="29">'12実'!$A$1:$AU$30</definedName>
    <definedName name="_xlnm.Print_Area" localSheetId="30">'13計'!$A$1:$AU$30</definedName>
    <definedName name="_xlnm.Print_Area" localSheetId="31">'13実'!$A$1:$AU$30</definedName>
    <definedName name="_xlnm.Print_Area" localSheetId="32">'14計'!$A$1:$AU$30</definedName>
    <definedName name="_xlnm.Print_Area" localSheetId="33">'14実'!$A$1:$AU$30</definedName>
    <definedName name="_xlnm.Print_Area" localSheetId="34">'15計'!$A$1:$AU$30</definedName>
    <definedName name="_xlnm.Print_Area" localSheetId="35">'15実'!$A$1:$AU$30</definedName>
    <definedName name="_xlnm.Print_Area" localSheetId="36">'16計'!$A$1:$AU$30</definedName>
    <definedName name="_xlnm.Print_Area" localSheetId="37">'16実'!$A$1:$AU$30</definedName>
    <definedName name="_xlnm.Print_Area" localSheetId="6">'1計'!$A$1:$AU$30</definedName>
    <definedName name="_xlnm.Print_Area" localSheetId="7">'1実'!$A$1:$AU$30</definedName>
    <definedName name="_xlnm.Print_Area" localSheetId="8">'2計'!$A$1:$AU$30</definedName>
    <definedName name="_xlnm.Print_Area" localSheetId="9">'2実'!$A$1:$AU$30</definedName>
    <definedName name="_xlnm.Print_Area" localSheetId="10">'3計'!$A$1:$AU$30</definedName>
    <definedName name="_xlnm.Print_Area" localSheetId="11">'3実'!$A$1:$AU$30</definedName>
    <definedName name="_xlnm.Print_Area" localSheetId="12">'4計'!$A$1:$AU$30</definedName>
    <definedName name="_xlnm.Print_Area" localSheetId="13">'4実'!$A$1:$AU$30</definedName>
    <definedName name="_xlnm.Print_Area" localSheetId="14">'5計'!$A$1:$AU$30</definedName>
    <definedName name="_xlnm.Print_Area" localSheetId="15">'5実'!$A$1:$AU$30</definedName>
    <definedName name="_xlnm.Print_Area" localSheetId="16">'6計'!$A$1:$AU$30</definedName>
    <definedName name="_xlnm.Print_Area" localSheetId="17">'6実'!$A$1:$AU$30</definedName>
    <definedName name="_xlnm.Print_Area" localSheetId="18">'7計'!$A$1:$AU$30</definedName>
    <definedName name="_xlnm.Print_Area" localSheetId="19">'7実'!$A$1:$AU$30</definedName>
    <definedName name="_xlnm.Print_Area" localSheetId="20">'8計'!$A$1:$AU$30</definedName>
    <definedName name="_xlnm.Print_Area" localSheetId="21">'8実'!$A$1:$AU$30</definedName>
    <definedName name="_xlnm.Print_Area" localSheetId="22">'9計'!$A$1:$AU$30</definedName>
    <definedName name="_xlnm.Print_Area" localSheetId="23">'9実'!$A$1:$AU$30</definedName>
    <definedName name="_xlnm.Print_Area" localSheetId="3">最終報告!$A$1:$AP$122</definedName>
    <definedName name="_xlnm.Print_Area" localSheetId="2">補足!$A$1:$BB$17</definedName>
    <definedName name="_xlnm.Print_Titles" localSheetId="3">最終報告!$1:$6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5" l="1"/>
  <c r="AH12" i="5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N27" i="4"/>
  <c r="N27" i="6"/>
  <c r="N27" i="24"/>
  <c r="N27" i="25"/>
  <c r="N27" i="26"/>
  <c r="N27" i="27"/>
  <c r="N27" i="28"/>
  <c r="N27" i="30"/>
  <c r="N27" i="31"/>
  <c r="N27" i="32"/>
  <c r="N27" i="33"/>
  <c r="N27" i="34"/>
  <c r="N27" i="35"/>
  <c r="N27" i="36"/>
  <c r="N27" i="37"/>
  <c r="N27" i="38"/>
  <c r="N27" i="39"/>
  <c r="N27" i="40"/>
  <c r="N27" i="41"/>
  <c r="N27" i="42"/>
  <c r="N27" i="43"/>
  <c r="N27" i="44"/>
  <c r="N27" i="45"/>
  <c r="N27" i="46"/>
  <c r="N27" i="47"/>
  <c r="N27" i="49"/>
  <c r="N27" i="50"/>
  <c r="N27" i="51"/>
  <c r="N27" i="52"/>
  <c r="N27" i="53"/>
  <c r="N27" i="54"/>
  <c r="N27" i="55"/>
  <c r="N27" i="56"/>
  <c r="N27" i="14"/>
  <c r="L27" i="4"/>
  <c r="L27" i="6"/>
  <c r="L27" i="24"/>
  <c r="L27" i="25"/>
  <c r="L27" i="26"/>
  <c r="L27" i="27"/>
  <c r="L27" i="28"/>
  <c r="L27" i="30"/>
  <c r="L28" i="30" s="1"/>
  <c r="L27" i="31"/>
  <c r="L27" i="32"/>
  <c r="L27" i="33"/>
  <c r="L27" i="34"/>
  <c r="L27" i="35"/>
  <c r="L27" i="36"/>
  <c r="L27" i="37"/>
  <c r="L27" i="38"/>
  <c r="L28" i="38" s="1"/>
  <c r="L27" i="39"/>
  <c r="L27" i="40"/>
  <c r="L27" i="41"/>
  <c r="L27" i="42"/>
  <c r="L27" i="43"/>
  <c r="L27" i="44"/>
  <c r="L27" i="45"/>
  <c r="L27" i="46"/>
  <c r="L28" i="46" s="1"/>
  <c r="L27" i="47"/>
  <c r="L27" i="49"/>
  <c r="L27" i="50"/>
  <c r="L27" i="51"/>
  <c r="L27" i="52"/>
  <c r="L27" i="53"/>
  <c r="L27" i="54"/>
  <c r="L27" i="55"/>
  <c r="L28" i="55" s="1"/>
  <c r="L27" i="56"/>
  <c r="L27" i="14"/>
  <c r="J27" i="4"/>
  <c r="J27" i="6"/>
  <c r="J27" i="24"/>
  <c r="J27" i="25"/>
  <c r="J27" i="26"/>
  <c r="J27" i="27"/>
  <c r="J27" i="28"/>
  <c r="J29" i="28" s="1"/>
  <c r="J27" i="30"/>
  <c r="J27" i="31"/>
  <c r="J27" i="32"/>
  <c r="J27" i="33"/>
  <c r="J27" i="34"/>
  <c r="J27" i="35"/>
  <c r="J27" i="36"/>
  <c r="J27" i="37"/>
  <c r="J29" i="37" s="1"/>
  <c r="J27" i="38"/>
  <c r="J27" i="39"/>
  <c r="J27" i="40"/>
  <c r="J27" i="41"/>
  <c r="J27" i="42"/>
  <c r="J27" i="43"/>
  <c r="J27" i="44"/>
  <c r="J27" i="45"/>
  <c r="J29" i="45" s="1"/>
  <c r="J27" i="46"/>
  <c r="J27" i="47"/>
  <c r="J27" i="49"/>
  <c r="J27" i="50"/>
  <c r="J27" i="51"/>
  <c r="J27" i="52"/>
  <c r="J27" i="53"/>
  <c r="J27" i="54"/>
  <c r="J29" i="54" s="1"/>
  <c r="J27" i="55"/>
  <c r="J28" i="55" s="1"/>
  <c r="J27" i="56"/>
  <c r="J27" i="14"/>
  <c r="H27" i="4"/>
  <c r="H27" i="6"/>
  <c r="H27" i="24"/>
  <c r="H27" i="25"/>
  <c r="H27" i="26"/>
  <c r="H27" i="27"/>
  <c r="H27" i="28"/>
  <c r="H27" i="30"/>
  <c r="H27" i="31"/>
  <c r="H27" i="32"/>
  <c r="H27" i="33"/>
  <c r="H27" i="34"/>
  <c r="H27" i="35"/>
  <c r="H27" i="36"/>
  <c r="H27" i="37"/>
  <c r="H27" i="38"/>
  <c r="H27" i="39"/>
  <c r="H27" i="40"/>
  <c r="H27" i="41"/>
  <c r="H27" i="42"/>
  <c r="H27" i="43"/>
  <c r="H27" i="44"/>
  <c r="H27" i="45"/>
  <c r="H27" i="46"/>
  <c r="H27" i="47"/>
  <c r="H27" i="49"/>
  <c r="H27" i="50"/>
  <c r="H27" i="51"/>
  <c r="H27" i="52"/>
  <c r="H27" i="53"/>
  <c r="H27" i="54"/>
  <c r="H27" i="55"/>
  <c r="H27" i="56"/>
  <c r="H27" i="14"/>
  <c r="F27" i="4"/>
  <c r="F27" i="6"/>
  <c r="F27" i="24"/>
  <c r="F27" i="25"/>
  <c r="F27" i="26"/>
  <c r="F27" i="27"/>
  <c r="F27" i="28"/>
  <c r="F27" i="30"/>
  <c r="F28" i="30" s="1"/>
  <c r="F27" i="31"/>
  <c r="F27" i="32"/>
  <c r="F27" i="33"/>
  <c r="F27" i="34"/>
  <c r="F27" i="35"/>
  <c r="F27" i="36"/>
  <c r="F27" i="37"/>
  <c r="F27" i="38"/>
  <c r="F28" i="38" s="1"/>
  <c r="F27" i="39"/>
  <c r="F27" i="40"/>
  <c r="F27" i="41"/>
  <c r="F27" i="42"/>
  <c r="F27" i="43"/>
  <c r="F27" i="44"/>
  <c r="F27" i="45"/>
  <c r="F27" i="46"/>
  <c r="F28" i="46" s="1"/>
  <c r="F27" i="47"/>
  <c r="F27" i="49"/>
  <c r="F27" i="50"/>
  <c r="F27" i="51"/>
  <c r="F27" i="52"/>
  <c r="F27" i="53"/>
  <c r="F27" i="54"/>
  <c r="F27" i="55"/>
  <c r="F28" i="55" s="1"/>
  <c r="F27" i="56"/>
  <c r="F27" i="14"/>
  <c r="F28" i="34"/>
  <c r="F29" i="37"/>
  <c r="F28" i="42"/>
  <c r="F29" i="54"/>
  <c r="F13" i="5"/>
  <c r="A8" i="56"/>
  <c r="A8" i="54"/>
  <c r="A8" i="52"/>
  <c r="A8" i="50"/>
  <c r="A8" i="47"/>
  <c r="A8" i="45"/>
  <c r="A8" i="43"/>
  <c r="A8" i="41"/>
  <c r="A8" i="39"/>
  <c r="A8" i="37"/>
  <c r="A8" i="35"/>
  <c r="A8" i="33"/>
  <c r="A8" i="31"/>
  <c r="A8" i="28"/>
  <c r="A8" i="26"/>
  <c r="M8" i="27"/>
  <c r="M8" i="24"/>
  <c r="A8" i="24"/>
  <c r="M8" i="30"/>
  <c r="M8" i="32"/>
  <c r="M8" i="34"/>
  <c r="M8" i="36"/>
  <c r="M8" i="38"/>
  <c r="M8" i="40"/>
  <c r="M8" i="42"/>
  <c r="M8" i="44"/>
  <c r="M8" i="46"/>
  <c r="T8" i="46" s="1"/>
  <c r="AA8" i="46" s="1"/>
  <c r="AH8" i="46" s="1"/>
  <c r="AO8" i="46" s="1"/>
  <c r="M8" i="49"/>
  <c r="M8" i="51"/>
  <c r="M8" i="53"/>
  <c r="M8" i="55"/>
  <c r="M8" i="2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AI120" i="5"/>
  <c r="AN28" i="56"/>
  <c r="N29" i="56"/>
  <c r="L29" i="56"/>
  <c r="J29" i="56"/>
  <c r="H29" i="56"/>
  <c r="F29" i="56"/>
  <c r="AU12" i="56"/>
  <c r="AT12" i="56"/>
  <c r="AS12" i="56"/>
  <c r="AR12" i="56"/>
  <c r="AQ12" i="56"/>
  <c r="AP12" i="56"/>
  <c r="AO12" i="56"/>
  <c r="AN12" i="56"/>
  <c r="AM12" i="56"/>
  <c r="AL12" i="56"/>
  <c r="AK12" i="56"/>
  <c r="AJ12" i="56"/>
  <c r="AI12" i="56"/>
  <c r="AH12" i="56"/>
  <c r="AG12" i="56"/>
  <c r="AF12" i="56"/>
  <c r="AE12" i="56"/>
  <c r="AD12" i="56"/>
  <c r="AC12" i="56"/>
  <c r="AB12" i="56"/>
  <c r="AA12" i="56"/>
  <c r="Z12" i="56"/>
  <c r="Y12" i="56"/>
  <c r="X12" i="56"/>
  <c r="W12" i="56"/>
  <c r="V12" i="56"/>
  <c r="U12" i="56"/>
  <c r="T12" i="56"/>
  <c r="S12" i="56"/>
  <c r="R12" i="56"/>
  <c r="Q12" i="56"/>
  <c r="P12" i="56"/>
  <c r="O12" i="56"/>
  <c r="N12" i="56"/>
  <c r="M12" i="56"/>
  <c r="L12" i="56"/>
  <c r="K12" i="56"/>
  <c r="J12" i="56"/>
  <c r="I12" i="56"/>
  <c r="H12" i="56"/>
  <c r="G12" i="56"/>
  <c r="F12" i="56"/>
  <c r="M8" i="56"/>
  <c r="T8" i="56" s="1"/>
  <c r="AA8" i="56" s="1"/>
  <c r="AH8" i="56" s="1"/>
  <c r="AO8" i="56" s="1"/>
  <c r="D6" i="56"/>
  <c r="H5" i="56"/>
  <c r="D5" i="56"/>
  <c r="D4" i="56"/>
  <c r="D3" i="56"/>
  <c r="AN28" i="55"/>
  <c r="N28" i="55"/>
  <c r="H28" i="55"/>
  <c r="T8" i="55"/>
  <c r="AA8" i="55" s="1"/>
  <c r="AH8" i="55" s="1"/>
  <c r="AO8" i="55" s="1"/>
  <c r="F8" i="55"/>
  <c r="D6" i="55"/>
  <c r="H5" i="55"/>
  <c r="D5" i="55"/>
  <c r="D4" i="55"/>
  <c r="D3" i="55"/>
  <c r="AN28" i="54"/>
  <c r="N29" i="54"/>
  <c r="L29" i="54"/>
  <c r="H29" i="54"/>
  <c r="AU12" i="54"/>
  <c r="AT12" i="54"/>
  <c r="AS12" i="54"/>
  <c r="AR12" i="54"/>
  <c r="AQ12" i="54"/>
  <c r="AP12" i="54"/>
  <c r="AO12" i="54"/>
  <c r="AN12" i="54"/>
  <c r="AM12" i="54"/>
  <c r="AL12" i="54"/>
  <c r="AK12" i="54"/>
  <c r="AJ12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M8" i="54"/>
  <c r="T8" i="54" s="1"/>
  <c r="AA8" i="54" s="1"/>
  <c r="AH8" i="54" s="1"/>
  <c r="AO8" i="54" s="1"/>
  <c r="D6" i="54"/>
  <c r="H5" i="54"/>
  <c r="D5" i="54"/>
  <c r="D4" i="54"/>
  <c r="D3" i="54"/>
  <c r="AN28" i="53"/>
  <c r="N28" i="53"/>
  <c r="L28" i="53"/>
  <c r="J28" i="53"/>
  <c r="H28" i="53"/>
  <c r="F28" i="53"/>
  <c r="T8" i="53"/>
  <c r="AA8" i="53" s="1"/>
  <c r="AH8" i="53" s="1"/>
  <c r="AO8" i="53" s="1"/>
  <c r="F8" i="53"/>
  <c r="D6" i="53"/>
  <c r="H5" i="53"/>
  <c r="D5" i="53"/>
  <c r="D4" i="53"/>
  <c r="D3" i="53"/>
  <c r="AN28" i="52"/>
  <c r="N29" i="52"/>
  <c r="L29" i="52"/>
  <c r="H29" i="52"/>
  <c r="F29" i="52"/>
  <c r="AU12" i="52"/>
  <c r="AT12" i="52"/>
  <c r="AS12" i="52"/>
  <c r="AR12" i="52"/>
  <c r="AQ12" i="52"/>
  <c r="AP12" i="52"/>
  <c r="AO12" i="52"/>
  <c r="AN12" i="52"/>
  <c r="AM12" i="52"/>
  <c r="AL12" i="52"/>
  <c r="AK12" i="52"/>
  <c r="AJ12" i="52"/>
  <c r="AI12" i="52"/>
  <c r="AH12" i="52"/>
  <c r="AG12" i="52"/>
  <c r="AF12" i="52"/>
  <c r="AE12" i="52"/>
  <c r="AD12" i="52"/>
  <c r="AC12" i="52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M8" i="52"/>
  <c r="T8" i="52" s="1"/>
  <c r="AA8" i="52" s="1"/>
  <c r="AH8" i="52" s="1"/>
  <c r="AO8" i="52" s="1"/>
  <c r="D6" i="52"/>
  <c r="H5" i="52"/>
  <c r="D5" i="52"/>
  <c r="D4" i="52"/>
  <c r="D3" i="52"/>
  <c r="AN28" i="51"/>
  <c r="N28" i="51"/>
  <c r="L28" i="51"/>
  <c r="J28" i="51"/>
  <c r="H28" i="51"/>
  <c r="F28" i="51"/>
  <c r="T8" i="51"/>
  <c r="AA8" i="51" s="1"/>
  <c r="AH8" i="51" s="1"/>
  <c r="AO8" i="51" s="1"/>
  <c r="F8" i="51"/>
  <c r="D6" i="51"/>
  <c r="H5" i="51"/>
  <c r="D5" i="51"/>
  <c r="D4" i="51"/>
  <c r="D3" i="51"/>
  <c r="N29" i="50"/>
  <c r="AN28" i="50"/>
  <c r="L29" i="50"/>
  <c r="J29" i="50"/>
  <c r="H29" i="50"/>
  <c r="F29" i="50"/>
  <c r="AU12" i="50"/>
  <c r="AT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E12" i="50"/>
  <c r="AD12" i="50"/>
  <c r="AC12" i="50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M8" i="50"/>
  <c r="D6" i="50"/>
  <c r="H5" i="50"/>
  <c r="D5" i="50"/>
  <c r="D4" i="50"/>
  <c r="D3" i="50"/>
  <c r="AN28" i="49"/>
  <c r="N28" i="49"/>
  <c r="L28" i="49"/>
  <c r="J28" i="49"/>
  <c r="H28" i="49"/>
  <c r="F28" i="49"/>
  <c r="AA8" i="49"/>
  <c r="AH8" i="49" s="1"/>
  <c r="AO8" i="49" s="1"/>
  <c r="T8" i="49"/>
  <c r="F8" i="49"/>
  <c r="D6" i="49"/>
  <c r="H5" i="49"/>
  <c r="D5" i="49"/>
  <c r="D4" i="49"/>
  <c r="D3" i="49"/>
  <c r="AN28" i="47"/>
  <c r="N29" i="47"/>
  <c r="L29" i="47"/>
  <c r="H29" i="47"/>
  <c r="F29" i="47"/>
  <c r="AU12" i="47"/>
  <c r="AT12" i="47"/>
  <c r="AS12" i="47"/>
  <c r="AR12" i="47"/>
  <c r="AQ12" i="47"/>
  <c r="AP12" i="47"/>
  <c r="AO12" i="47"/>
  <c r="AN12" i="47"/>
  <c r="AM12" i="47"/>
  <c r="AL12" i="47"/>
  <c r="AK12" i="47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U12" i="47"/>
  <c r="T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M8" i="47"/>
  <c r="T8" i="47" s="1"/>
  <c r="AA8" i="47" s="1"/>
  <c r="AH8" i="47" s="1"/>
  <c r="AO8" i="47" s="1"/>
  <c r="D6" i="47"/>
  <c r="H5" i="47"/>
  <c r="D5" i="47"/>
  <c r="D4" i="47"/>
  <c r="D3" i="47"/>
  <c r="AN28" i="46"/>
  <c r="N28" i="46"/>
  <c r="J28" i="46"/>
  <c r="H28" i="46"/>
  <c r="F8" i="46"/>
  <c r="D6" i="46"/>
  <c r="H5" i="46"/>
  <c r="D5" i="46"/>
  <c r="D4" i="46"/>
  <c r="D3" i="46"/>
  <c r="AN28" i="45"/>
  <c r="N29" i="45"/>
  <c r="L29" i="45"/>
  <c r="H29" i="45"/>
  <c r="F29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M8" i="45"/>
  <c r="T8" i="45" s="1"/>
  <c r="AA8" i="45" s="1"/>
  <c r="AH8" i="45" s="1"/>
  <c r="AO8" i="45" s="1"/>
  <c r="D6" i="45"/>
  <c r="H5" i="45"/>
  <c r="D5" i="45"/>
  <c r="D4" i="45"/>
  <c r="D3" i="45"/>
  <c r="AN28" i="44"/>
  <c r="N28" i="44"/>
  <c r="L28" i="44"/>
  <c r="J28" i="44"/>
  <c r="H28" i="44"/>
  <c r="F28" i="44"/>
  <c r="T8" i="44"/>
  <c r="AA8" i="44" s="1"/>
  <c r="AH8" i="44" s="1"/>
  <c r="AO8" i="44" s="1"/>
  <c r="F8" i="44"/>
  <c r="D6" i="44"/>
  <c r="H5" i="44"/>
  <c r="D5" i="44"/>
  <c r="D4" i="44"/>
  <c r="D3" i="44"/>
  <c r="AN28" i="43"/>
  <c r="N29" i="43"/>
  <c r="L29" i="43"/>
  <c r="J29" i="43"/>
  <c r="H29" i="43"/>
  <c r="F29" i="43"/>
  <c r="AU12" i="43"/>
  <c r="AT12" i="43"/>
  <c r="AS12" i="43"/>
  <c r="AR12" i="43"/>
  <c r="AQ12" i="43"/>
  <c r="AP12" i="43"/>
  <c r="AO12" i="43"/>
  <c r="AN12" i="43"/>
  <c r="AM12" i="43"/>
  <c r="AL12" i="43"/>
  <c r="AK12" i="43"/>
  <c r="AJ12" i="43"/>
  <c r="AI12" i="43"/>
  <c r="AH12" i="43"/>
  <c r="AG12" i="43"/>
  <c r="AF12" i="43"/>
  <c r="AE12" i="43"/>
  <c r="AD12" i="43"/>
  <c r="AC12" i="43"/>
  <c r="AB12" i="43"/>
  <c r="AA12" i="43"/>
  <c r="Z12" i="43"/>
  <c r="Y12" i="43"/>
  <c r="X12" i="43"/>
  <c r="W12" i="43"/>
  <c r="V12" i="43"/>
  <c r="U12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M8" i="43"/>
  <c r="T8" i="43" s="1"/>
  <c r="AA8" i="43" s="1"/>
  <c r="AH8" i="43" s="1"/>
  <c r="AO8" i="43" s="1"/>
  <c r="D6" i="43"/>
  <c r="H5" i="43"/>
  <c r="D5" i="43"/>
  <c r="D4" i="43"/>
  <c r="D3" i="43"/>
  <c r="AN28" i="42"/>
  <c r="N28" i="42"/>
  <c r="L28" i="42"/>
  <c r="J28" i="42"/>
  <c r="H28" i="42"/>
  <c r="T8" i="42"/>
  <c r="AA8" i="42" s="1"/>
  <c r="AH8" i="42" s="1"/>
  <c r="AO8" i="42" s="1"/>
  <c r="F8" i="42"/>
  <c r="D6" i="42"/>
  <c r="H5" i="42"/>
  <c r="D5" i="42"/>
  <c r="D4" i="42"/>
  <c r="D3" i="42"/>
  <c r="F29" i="41"/>
  <c r="AN28" i="41"/>
  <c r="N29" i="41"/>
  <c r="L29" i="41"/>
  <c r="J29" i="41"/>
  <c r="H29" i="41"/>
  <c r="AU12" i="41"/>
  <c r="AT12" i="41"/>
  <c r="AS12" i="41"/>
  <c r="AR12" i="41"/>
  <c r="AQ12" i="41"/>
  <c r="AP12" i="41"/>
  <c r="AO12" i="41"/>
  <c r="AN12" i="41"/>
  <c r="AM12" i="41"/>
  <c r="AL12" i="41"/>
  <c r="AK12" i="41"/>
  <c r="AJ12" i="41"/>
  <c r="AI12" i="41"/>
  <c r="AH12" i="41"/>
  <c r="AG12" i="41"/>
  <c r="AF12" i="41"/>
  <c r="AE12" i="41"/>
  <c r="AD12" i="41"/>
  <c r="AC12" i="41"/>
  <c r="AB12" i="41"/>
  <c r="AA12" i="41"/>
  <c r="Z12" i="41"/>
  <c r="Y12" i="41"/>
  <c r="X12" i="41"/>
  <c r="W12" i="41"/>
  <c r="V12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D6" i="41"/>
  <c r="H5" i="41"/>
  <c r="D5" i="41"/>
  <c r="D4" i="41"/>
  <c r="D3" i="41"/>
  <c r="AN28" i="40"/>
  <c r="N28" i="40"/>
  <c r="L28" i="40"/>
  <c r="J28" i="40"/>
  <c r="H28" i="40"/>
  <c r="F28" i="40"/>
  <c r="D6" i="40"/>
  <c r="H5" i="40"/>
  <c r="D5" i="40"/>
  <c r="D4" i="40"/>
  <c r="D3" i="40"/>
  <c r="AN28" i="39"/>
  <c r="N29" i="39"/>
  <c r="L29" i="39"/>
  <c r="J29" i="39"/>
  <c r="H29" i="39"/>
  <c r="F29" i="39"/>
  <c r="AU12" i="39"/>
  <c r="AT12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M8" i="39"/>
  <c r="F8" i="39" s="1"/>
  <c r="D6" i="39"/>
  <c r="H5" i="39"/>
  <c r="D5" i="39"/>
  <c r="D4" i="39"/>
  <c r="D3" i="39"/>
  <c r="AN28" i="38"/>
  <c r="N28" i="38"/>
  <c r="J28" i="38"/>
  <c r="H28" i="38"/>
  <c r="T8" i="38"/>
  <c r="AA8" i="38" s="1"/>
  <c r="AH8" i="38" s="1"/>
  <c r="AO8" i="38" s="1"/>
  <c r="F8" i="38"/>
  <c r="D6" i="38"/>
  <c r="H5" i="38"/>
  <c r="D5" i="38"/>
  <c r="D4" i="38"/>
  <c r="D3" i="38"/>
  <c r="AN28" i="37"/>
  <c r="L29" i="37"/>
  <c r="H29" i="37"/>
  <c r="AU12" i="37"/>
  <c r="AT12" i="37"/>
  <c r="AS12" i="37"/>
  <c r="AR12" i="37"/>
  <c r="AQ12" i="37"/>
  <c r="AP12" i="37"/>
  <c r="AO12" i="37"/>
  <c r="AN12" i="37"/>
  <c r="AM12" i="37"/>
  <c r="AL12" i="37"/>
  <c r="AK12" i="37"/>
  <c r="AJ12" i="37"/>
  <c r="AI12" i="37"/>
  <c r="AH12" i="37"/>
  <c r="AG12" i="37"/>
  <c r="AF12" i="37"/>
  <c r="AE12" i="37"/>
  <c r="AD12" i="37"/>
  <c r="AC12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M8" i="37"/>
  <c r="T8" i="37" s="1"/>
  <c r="AA8" i="37" s="1"/>
  <c r="AH8" i="37" s="1"/>
  <c r="AO8" i="37" s="1"/>
  <c r="D6" i="37"/>
  <c r="H5" i="37"/>
  <c r="D5" i="37"/>
  <c r="D4" i="37"/>
  <c r="D3" i="37"/>
  <c r="AN28" i="36"/>
  <c r="N28" i="36"/>
  <c r="L28" i="36"/>
  <c r="J28" i="36"/>
  <c r="H28" i="36"/>
  <c r="F28" i="36"/>
  <c r="T8" i="36"/>
  <c r="AA8" i="36" s="1"/>
  <c r="AH8" i="36" s="1"/>
  <c r="AO8" i="36" s="1"/>
  <c r="F8" i="36"/>
  <c r="D6" i="36"/>
  <c r="H5" i="36"/>
  <c r="D5" i="36"/>
  <c r="D4" i="36"/>
  <c r="D3" i="36"/>
  <c r="AN28" i="35"/>
  <c r="N29" i="35"/>
  <c r="L29" i="35"/>
  <c r="J29" i="35"/>
  <c r="H29" i="35"/>
  <c r="F29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AH8" i="35"/>
  <c r="AO8" i="35" s="1"/>
  <c r="M8" i="35"/>
  <c r="T8" i="35" s="1"/>
  <c r="AA8" i="35" s="1"/>
  <c r="D6" i="35"/>
  <c r="H5" i="35"/>
  <c r="D5" i="35"/>
  <c r="D4" i="35"/>
  <c r="D3" i="35"/>
  <c r="AN28" i="34"/>
  <c r="N28" i="34"/>
  <c r="L28" i="34"/>
  <c r="J28" i="34"/>
  <c r="H28" i="34"/>
  <c r="T8" i="34"/>
  <c r="AA8" i="34" s="1"/>
  <c r="AH8" i="34" s="1"/>
  <c r="AO8" i="34" s="1"/>
  <c r="F8" i="34"/>
  <c r="D6" i="34"/>
  <c r="H5" i="34"/>
  <c r="D5" i="34"/>
  <c r="D4" i="34"/>
  <c r="D3" i="34"/>
  <c r="F29" i="33"/>
  <c r="AN28" i="33"/>
  <c r="N29" i="33"/>
  <c r="L29" i="33"/>
  <c r="J29" i="33"/>
  <c r="H29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M8" i="33"/>
  <c r="T8" i="33" s="1"/>
  <c r="AA8" i="33" s="1"/>
  <c r="AH8" i="33" s="1"/>
  <c r="AO8" i="33" s="1"/>
  <c r="D6" i="33"/>
  <c r="H5" i="33"/>
  <c r="D5" i="33"/>
  <c r="D4" i="33"/>
  <c r="D3" i="33"/>
  <c r="AN28" i="32"/>
  <c r="J28" i="32"/>
  <c r="N28" i="32"/>
  <c r="L28" i="32"/>
  <c r="H28" i="32"/>
  <c r="F28" i="32"/>
  <c r="T8" i="32"/>
  <c r="AA8" i="32" s="1"/>
  <c r="AH8" i="32" s="1"/>
  <c r="AO8" i="32" s="1"/>
  <c r="F8" i="32"/>
  <c r="D6" i="32"/>
  <c r="H5" i="32"/>
  <c r="D5" i="32"/>
  <c r="D4" i="32"/>
  <c r="D3" i="32"/>
  <c r="AN28" i="31"/>
  <c r="N29" i="31"/>
  <c r="L29" i="31"/>
  <c r="J29" i="31"/>
  <c r="H29" i="31"/>
  <c r="F29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M8" i="31"/>
  <c r="T8" i="31" s="1"/>
  <c r="AA8" i="31" s="1"/>
  <c r="AH8" i="31" s="1"/>
  <c r="AO8" i="31" s="1"/>
  <c r="D6" i="31"/>
  <c r="H5" i="31"/>
  <c r="D5" i="31"/>
  <c r="D4" i="31"/>
  <c r="D3" i="31"/>
  <c r="AN28" i="30"/>
  <c r="J28" i="30"/>
  <c r="N28" i="30"/>
  <c r="H28" i="30"/>
  <c r="T8" i="30"/>
  <c r="AA8" i="30" s="1"/>
  <c r="AH8" i="30" s="1"/>
  <c r="AO8" i="30" s="1"/>
  <c r="F8" i="30"/>
  <c r="D6" i="30"/>
  <c r="H5" i="30"/>
  <c r="D5" i="30"/>
  <c r="D4" i="30"/>
  <c r="D3" i="30"/>
  <c r="F29" i="28"/>
  <c r="AN28" i="28"/>
  <c r="N29" i="28"/>
  <c r="L29" i="28"/>
  <c r="H29" i="28"/>
  <c r="AU12" i="28"/>
  <c r="AT12" i="28"/>
  <c r="AS12" i="28"/>
  <c r="AR12" i="28"/>
  <c r="AQ12" i="28"/>
  <c r="AP12" i="28"/>
  <c r="AO12" i="28"/>
  <c r="L12" i="28"/>
  <c r="K12" i="28"/>
  <c r="J12" i="28"/>
  <c r="I12" i="28"/>
  <c r="H12" i="28"/>
  <c r="G12" i="28"/>
  <c r="F12" i="28"/>
  <c r="M8" i="28"/>
  <c r="T8" i="28" s="1"/>
  <c r="AA8" i="28" s="1"/>
  <c r="AH8" i="28" s="1"/>
  <c r="AO8" i="28" s="1"/>
  <c r="D6" i="28"/>
  <c r="H5" i="28"/>
  <c r="D5" i="28"/>
  <c r="D4" i="28"/>
  <c r="D3" i="28"/>
  <c r="AN28" i="27"/>
  <c r="J28" i="27"/>
  <c r="N28" i="27"/>
  <c r="L28" i="27"/>
  <c r="H28" i="27"/>
  <c r="F28" i="27"/>
  <c r="T8" i="27"/>
  <c r="AA8" i="27" s="1"/>
  <c r="AH8" i="27" s="1"/>
  <c r="AO8" i="27" s="1"/>
  <c r="F8" i="27"/>
  <c r="D6" i="27"/>
  <c r="H5" i="27"/>
  <c r="D5" i="27"/>
  <c r="D4" i="27"/>
  <c r="D3" i="27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0" i="5"/>
  <c r="F9" i="5"/>
  <c r="AU12" i="26"/>
  <c r="AT12" i="26"/>
  <c r="AS12" i="26"/>
  <c r="AR12" i="26"/>
  <c r="AQ12" i="26"/>
  <c r="AP12" i="26"/>
  <c r="AO12" i="26"/>
  <c r="L12" i="26"/>
  <c r="K12" i="26"/>
  <c r="J12" i="26"/>
  <c r="I12" i="26"/>
  <c r="H12" i="26"/>
  <c r="G12" i="26"/>
  <c r="F12" i="26"/>
  <c r="M8" i="26"/>
  <c r="F8" i="26" s="1"/>
  <c r="AN28" i="26"/>
  <c r="N29" i="26"/>
  <c r="L29" i="26"/>
  <c r="J29" i="26"/>
  <c r="H29" i="26"/>
  <c r="F29" i="26"/>
  <c r="T8" i="26"/>
  <c r="AA8" i="26" s="1"/>
  <c r="AH8" i="26" s="1"/>
  <c r="AO8" i="26" s="1"/>
  <c r="D6" i="26"/>
  <c r="H5" i="26"/>
  <c r="D5" i="26"/>
  <c r="D4" i="26"/>
  <c r="D3" i="26"/>
  <c r="AN28" i="25"/>
  <c r="N28" i="25"/>
  <c r="L28" i="25"/>
  <c r="J28" i="25"/>
  <c r="H28" i="25"/>
  <c r="F28" i="25"/>
  <c r="D6" i="25"/>
  <c r="H5" i="25"/>
  <c r="D5" i="25"/>
  <c r="D4" i="25"/>
  <c r="D3" i="25"/>
  <c r="R29" i="54" l="1"/>
  <c r="R28" i="53"/>
  <c r="R28" i="44"/>
  <c r="R28" i="36"/>
  <c r="R29" i="50"/>
  <c r="R29" i="43"/>
  <c r="R28" i="42"/>
  <c r="R28" i="30"/>
  <c r="T8" i="50"/>
  <c r="AA8" i="50" s="1"/>
  <c r="AH8" i="50" s="1"/>
  <c r="AO8" i="50" s="1"/>
  <c r="F8" i="50"/>
  <c r="T8" i="40"/>
  <c r="AA8" i="40" s="1"/>
  <c r="AH8" i="40" s="1"/>
  <c r="AO8" i="40" s="1"/>
  <c r="F8" i="40"/>
  <c r="M8" i="41"/>
  <c r="F8" i="41" s="1"/>
  <c r="T8" i="25"/>
  <c r="AA8" i="25" s="1"/>
  <c r="AH8" i="25" s="1"/>
  <c r="AO8" i="25" s="1"/>
  <c r="F8" i="25"/>
  <c r="H28" i="45"/>
  <c r="H28" i="33"/>
  <c r="H28" i="41"/>
  <c r="N28" i="35"/>
  <c r="N28" i="31"/>
  <c r="H28" i="31"/>
  <c r="T8" i="39"/>
  <c r="AA8" i="39" s="1"/>
  <c r="AH8" i="39" s="1"/>
  <c r="AO8" i="39" s="1"/>
  <c r="H28" i="28"/>
  <c r="N28" i="33"/>
  <c r="H28" i="35"/>
  <c r="R28" i="49"/>
  <c r="N28" i="37"/>
  <c r="H28" i="43"/>
  <c r="R29" i="56"/>
  <c r="H28" i="37"/>
  <c r="N28" i="54"/>
  <c r="R28" i="38"/>
  <c r="N28" i="50"/>
  <c r="H28" i="52"/>
  <c r="F8" i="56"/>
  <c r="H28" i="39"/>
  <c r="H28" i="50"/>
  <c r="N28" i="56"/>
  <c r="F8" i="28"/>
  <c r="R28" i="34"/>
  <c r="F28" i="37"/>
  <c r="N29" i="37"/>
  <c r="H28" i="56"/>
  <c r="F28" i="54"/>
  <c r="R29" i="37"/>
  <c r="T8" i="41"/>
  <c r="AA8" i="41" s="1"/>
  <c r="AH8" i="41" s="1"/>
  <c r="AO8" i="41" s="1"/>
  <c r="R28" i="55"/>
  <c r="P29" i="56"/>
  <c r="P28" i="55"/>
  <c r="J28" i="56"/>
  <c r="L28" i="56"/>
  <c r="F28" i="56"/>
  <c r="H28" i="54"/>
  <c r="F8" i="54"/>
  <c r="P28" i="53"/>
  <c r="T28" i="53" s="1"/>
  <c r="P29" i="54"/>
  <c r="T29" i="54" s="1"/>
  <c r="J28" i="54"/>
  <c r="L28" i="54"/>
  <c r="R28" i="51"/>
  <c r="N28" i="52"/>
  <c r="P28" i="51"/>
  <c r="F8" i="52"/>
  <c r="J28" i="52"/>
  <c r="J29" i="52"/>
  <c r="R29" i="52" s="1"/>
  <c r="L28" i="52"/>
  <c r="F28" i="52"/>
  <c r="P29" i="50"/>
  <c r="P28" i="49"/>
  <c r="J28" i="50"/>
  <c r="L28" i="50"/>
  <c r="F28" i="50"/>
  <c r="H28" i="47"/>
  <c r="N28" i="47"/>
  <c r="F8" i="47"/>
  <c r="R28" i="46"/>
  <c r="P28" i="46"/>
  <c r="J29" i="47"/>
  <c r="R29" i="47" s="1"/>
  <c r="J28" i="47"/>
  <c r="L28" i="47"/>
  <c r="F28" i="47"/>
  <c r="R29" i="45"/>
  <c r="F28" i="45"/>
  <c r="N28" i="45"/>
  <c r="F8" i="45"/>
  <c r="P29" i="45"/>
  <c r="P28" i="44"/>
  <c r="T28" i="44" s="1"/>
  <c r="J28" i="45"/>
  <c r="L28" i="45"/>
  <c r="F28" i="43"/>
  <c r="N28" i="43"/>
  <c r="F8" i="43"/>
  <c r="P29" i="43"/>
  <c r="P28" i="42"/>
  <c r="J28" i="43"/>
  <c r="L28" i="43"/>
  <c r="R29" i="41"/>
  <c r="R28" i="40"/>
  <c r="F28" i="41"/>
  <c r="N28" i="41"/>
  <c r="P28" i="40"/>
  <c r="P29" i="41"/>
  <c r="J28" i="41"/>
  <c r="L28" i="41"/>
  <c r="R29" i="39"/>
  <c r="F28" i="39"/>
  <c r="N28" i="39"/>
  <c r="P28" i="38"/>
  <c r="P29" i="39"/>
  <c r="J28" i="39"/>
  <c r="L28" i="39"/>
  <c r="F8" i="37"/>
  <c r="P28" i="36"/>
  <c r="P29" i="37"/>
  <c r="J28" i="37"/>
  <c r="L28" i="37"/>
  <c r="R29" i="35"/>
  <c r="F8" i="35"/>
  <c r="P28" i="34"/>
  <c r="P29" i="35"/>
  <c r="J28" i="35"/>
  <c r="L28" i="35"/>
  <c r="F28" i="35"/>
  <c r="F8" i="33"/>
  <c r="P28" i="32"/>
  <c r="R28" i="32"/>
  <c r="R29" i="33"/>
  <c r="P29" i="33"/>
  <c r="J28" i="33"/>
  <c r="L28" i="33"/>
  <c r="F28" i="33"/>
  <c r="H28" i="26"/>
  <c r="N28" i="26"/>
  <c r="R29" i="31"/>
  <c r="P28" i="30"/>
  <c r="F8" i="31"/>
  <c r="P29" i="31"/>
  <c r="J28" i="31"/>
  <c r="L28" i="31"/>
  <c r="F28" i="31"/>
  <c r="N28" i="28"/>
  <c r="R28" i="27"/>
  <c r="R29" i="28"/>
  <c r="P29" i="28"/>
  <c r="P28" i="27"/>
  <c r="J28" i="28"/>
  <c r="L28" i="28"/>
  <c r="F28" i="28"/>
  <c r="R29" i="26"/>
  <c r="P29" i="26"/>
  <c r="J28" i="26"/>
  <c r="L28" i="26"/>
  <c r="F28" i="26"/>
  <c r="P28" i="25"/>
  <c r="R28" i="25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F12" i="24"/>
  <c r="G12" i="24"/>
  <c r="H12" i="24"/>
  <c r="I12" i="24"/>
  <c r="J12" i="24"/>
  <c r="K12" i="24"/>
  <c r="L12" i="24"/>
  <c r="M12" i="24"/>
  <c r="AN28" i="4"/>
  <c r="AN28" i="14"/>
  <c r="F29" i="24"/>
  <c r="AN28" i="24"/>
  <c r="N29" i="24"/>
  <c r="L29" i="24"/>
  <c r="J29" i="24"/>
  <c r="H29" i="24"/>
  <c r="T8" i="24"/>
  <c r="AA8" i="24" s="1"/>
  <c r="AH8" i="24" s="1"/>
  <c r="AO8" i="24" s="1"/>
  <c r="F8" i="24"/>
  <c r="D6" i="24"/>
  <c r="H5" i="24"/>
  <c r="D5" i="24"/>
  <c r="D4" i="24"/>
  <c r="D3" i="24"/>
  <c r="T8" i="6"/>
  <c r="AA8" i="6" s="1"/>
  <c r="AH8" i="6" s="1"/>
  <c r="AO8" i="6" s="1"/>
  <c r="F8" i="6"/>
  <c r="M11" i="6"/>
  <c r="AK62" i="5"/>
  <c r="T29" i="41" l="1"/>
  <c r="T29" i="39"/>
  <c r="T28" i="40"/>
  <c r="T29" i="45"/>
  <c r="T28" i="34"/>
  <c r="T28" i="38"/>
  <c r="T28" i="30"/>
  <c r="T28" i="32"/>
  <c r="P28" i="56"/>
  <c r="T28" i="55"/>
  <c r="T28" i="42"/>
  <c r="T29" i="28"/>
  <c r="T29" i="33"/>
  <c r="T29" i="43"/>
  <c r="T28" i="27"/>
  <c r="T29" i="31"/>
  <c r="T29" i="37"/>
  <c r="T29" i="56"/>
  <c r="T29" i="50"/>
  <c r="T29" i="26"/>
  <c r="T29" i="35"/>
  <c r="T28" i="36"/>
  <c r="T28" i="46"/>
  <c r="T28" i="51"/>
  <c r="T28" i="25"/>
  <c r="T28" i="49"/>
  <c r="P28" i="31"/>
  <c r="P28" i="35"/>
  <c r="P28" i="37"/>
  <c r="P28" i="52"/>
  <c r="R28" i="41"/>
  <c r="M11" i="51"/>
  <c r="F99" i="5" s="1"/>
  <c r="M11" i="32"/>
  <c r="F35" i="5" s="1"/>
  <c r="M11" i="49"/>
  <c r="F93" i="5" s="1"/>
  <c r="M11" i="38"/>
  <c r="F53" i="5" s="1"/>
  <c r="M11" i="36"/>
  <c r="F47" i="5" s="1"/>
  <c r="M11" i="53"/>
  <c r="F105" i="5" s="1"/>
  <c r="M11" i="46"/>
  <c r="F87" i="5" s="1"/>
  <c r="M11" i="44"/>
  <c r="F81" i="5" s="1"/>
  <c r="M11" i="34"/>
  <c r="F41" i="5" s="1"/>
  <c r="M11" i="55"/>
  <c r="F111" i="5" s="1"/>
  <c r="M11" i="42"/>
  <c r="F75" i="5" s="1"/>
  <c r="M11" i="40"/>
  <c r="F69" i="5" s="1"/>
  <c r="R28" i="56"/>
  <c r="R28" i="54"/>
  <c r="P28" i="54"/>
  <c r="R28" i="52"/>
  <c r="T28" i="52" s="1"/>
  <c r="P29" i="52"/>
  <c r="T29" i="52" s="1"/>
  <c r="P28" i="50"/>
  <c r="R28" i="50"/>
  <c r="P28" i="47"/>
  <c r="P29" i="47"/>
  <c r="T29" i="47" s="1"/>
  <c r="R28" i="47"/>
  <c r="R28" i="45"/>
  <c r="P28" i="45"/>
  <c r="R28" i="43"/>
  <c r="P28" i="43"/>
  <c r="P28" i="41"/>
  <c r="R28" i="39"/>
  <c r="P28" i="39"/>
  <c r="R28" i="37"/>
  <c r="T28" i="37" s="1"/>
  <c r="R28" i="35"/>
  <c r="P28" i="33"/>
  <c r="R28" i="33"/>
  <c r="F28" i="24"/>
  <c r="N28" i="24"/>
  <c r="L11" i="6"/>
  <c r="L10" i="6" s="1"/>
  <c r="M11" i="30"/>
  <c r="F29" i="5" s="1"/>
  <c r="M11" i="25"/>
  <c r="F17" i="5" s="1"/>
  <c r="F11" i="5"/>
  <c r="M11" i="27"/>
  <c r="F23" i="5" s="1"/>
  <c r="M11" i="24"/>
  <c r="N11" i="24" s="1"/>
  <c r="R28" i="31"/>
  <c r="P28" i="28"/>
  <c r="R28" i="28"/>
  <c r="P28" i="26"/>
  <c r="R28" i="26"/>
  <c r="R29" i="24"/>
  <c r="P29" i="24"/>
  <c r="H28" i="24"/>
  <c r="J28" i="24"/>
  <c r="L28" i="24"/>
  <c r="F58" i="5"/>
  <c r="H58" i="5"/>
  <c r="J58" i="5"/>
  <c r="L58" i="5"/>
  <c r="N58" i="5"/>
  <c r="P58" i="5"/>
  <c r="R58" i="5"/>
  <c r="T58" i="5"/>
  <c r="B61" i="5"/>
  <c r="B62" i="5"/>
  <c r="B63" i="5"/>
  <c r="D3" i="5"/>
  <c r="T28" i="56" l="1"/>
  <c r="T28" i="28"/>
  <c r="T28" i="47"/>
  <c r="T28" i="31"/>
  <c r="T28" i="41"/>
  <c r="T28" i="35"/>
  <c r="T28" i="26"/>
  <c r="T28" i="54"/>
  <c r="T28" i="39"/>
  <c r="T28" i="45"/>
  <c r="T28" i="50"/>
  <c r="T28" i="33"/>
  <c r="T28" i="43"/>
  <c r="T29" i="24"/>
  <c r="N11" i="44"/>
  <c r="G81" i="5" s="1"/>
  <c r="M9" i="44"/>
  <c r="F79" i="5" s="1"/>
  <c r="M10" i="44"/>
  <c r="F80" i="5" s="1"/>
  <c r="M11" i="45"/>
  <c r="L11" i="44"/>
  <c r="N11" i="38"/>
  <c r="G53" i="5" s="1"/>
  <c r="M10" i="38"/>
  <c r="F52" i="5" s="1"/>
  <c r="L11" i="38"/>
  <c r="M9" i="38"/>
  <c r="F51" i="5" s="1"/>
  <c r="M11" i="39"/>
  <c r="N11" i="42"/>
  <c r="G75" i="5" s="1"/>
  <c r="M10" i="42"/>
  <c r="F74" i="5" s="1"/>
  <c r="M11" i="43"/>
  <c r="M9" i="42"/>
  <c r="F73" i="5" s="1"/>
  <c r="L11" i="42"/>
  <c r="M11" i="47"/>
  <c r="L11" i="46"/>
  <c r="M10" i="46"/>
  <c r="F86" i="5" s="1"/>
  <c r="M9" i="46"/>
  <c r="F85" i="5" s="1"/>
  <c r="N11" i="46"/>
  <c r="G87" i="5" s="1"/>
  <c r="M11" i="50"/>
  <c r="M9" i="49"/>
  <c r="F91" i="5" s="1"/>
  <c r="N11" i="49"/>
  <c r="G93" i="5" s="1"/>
  <c r="M10" i="49"/>
  <c r="F92" i="5" s="1"/>
  <c r="L11" i="49"/>
  <c r="L11" i="24"/>
  <c r="K11" i="24" s="1"/>
  <c r="N11" i="55"/>
  <c r="G111" i="5" s="1"/>
  <c r="M10" i="55"/>
  <c r="F110" i="5" s="1"/>
  <c r="M11" i="56"/>
  <c r="L11" i="55"/>
  <c r="M9" i="55"/>
  <c r="F109" i="5" s="1"/>
  <c r="N11" i="53"/>
  <c r="G105" i="5" s="1"/>
  <c r="M9" i="53"/>
  <c r="F103" i="5" s="1"/>
  <c r="M11" i="54"/>
  <c r="M10" i="53"/>
  <c r="F104" i="5" s="1"/>
  <c r="L11" i="53"/>
  <c r="M11" i="33"/>
  <c r="N11" i="32"/>
  <c r="G35" i="5" s="1"/>
  <c r="M9" i="32"/>
  <c r="F33" i="5" s="1"/>
  <c r="M10" i="32"/>
  <c r="F34" i="5" s="1"/>
  <c r="L11" i="32"/>
  <c r="N11" i="40"/>
  <c r="G69" i="5" s="1"/>
  <c r="M9" i="40"/>
  <c r="F67" i="5" s="1"/>
  <c r="M10" i="40"/>
  <c r="F68" i="5" s="1"/>
  <c r="M11" i="41"/>
  <c r="L11" i="40"/>
  <c r="M11" i="35"/>
  <c r="N11" i="34"/>
  <c r="G41" i="5" s="1"/>
  <c r="L11" i="34"/>
  <c r="M10" i="34"/>
  <c r="F40" i="5" s="1"/>
  <c r="M9" i="34"/>
  <c r="F39" i="5" s="1"/>
  <c r="N11" i="36"/>
  <c r="G47" i="5" s="1"/>
  <c r="M9" i="36"/>
  <c r="F45" i="5" s="1"/>
  <c r="M11" i="37"/>
  <c r="M10" i="36"/>
  <c r="F46" i="5" s="1"/>
  <c r="L11" i="36"/>
  <c r="L11" i="51"/>
  <c r="M11" i="52"/>
  <c r="M10" i="51"/>
  <c r="F98" i="5" s="1"/>
  <c r="M9" i="51"/>
  <c r="F97" i="5" s="1"/>
  <c r="N11" i="51"/>
  <c r="G99" i="5" s="1"/>
  <c r="K11" i="6"/>
  <c r="J11" i="6" s="1"/>
  <c r="I11" i="6" s="1"/>
  <c r="H11" i="6" s="1"/>
  <c r="G11" i="6" s="1"/>
  <c r="F11" i="6" s="1"/>
  <c r="F10" i="6" s="1"/>
  <c r="M11" i="31"/>
  <c r="M9" i="30"/>
  <c r="F27" i="5" s="1"/>
  <c r="M10" i="30"/>
  <c r="F28" i="5" s="1"/>
  <c r="L11" i="30"/>
  <c r="N11" i="30"/>
  <c r="G29" i="5" s="1"/>
  <c r="M10" i="24"/>
  <c r="M9" i="24"/>
  <c r="M9" i="25"/>
  <c r="F15" i="5" s="1"/>
  <c r="M11" i="26"/>
  <c r="L11" i="25"/>
  <c r="N11" i="25"/>
  <c r="G17" i="5" s="1"/>
  <c r="M10" i="25"/>
  <c r="F16" i="5" s="1"/>
  <c r="M11" i="28"/>
  <c r="M10" i="27"/>
  <c r="F22" i="5" s="1"/>
  <c r="L11" i="27"/>
  <c r="M9" i="27"/>
  <c r="F21" i="5" s="1"/>
  <c r="N11" i="27"/>
  <c r="G23" i="5" s="1"/>
  <c r="P28" i="24"/>
  <c r="R28" i="24"/>
  <c r="N10" i="24"/>
  <c r="O11" i="24"/>
  <c r="N9" i="24"/>
  <c r="G9" i="6" l="1"/>
  <c r="G10" i="6"/>
  <c r="L9" i="24"/>
  <c r="T28" i="24"/>
  <c r="L10" i="24"/>
  <c r="H9" i="6"/>
  <c r="F9" i="6"/>
  <c r="H10" i="6"/>
  <c r="O11" i="36"/>
  <c r="H47" i="5" s="1"/>
  <c r="N9" i="36"/>
  <c r="G45" i="5" s="1"/>
  <c r="N10" i="36"/>
  <c r="G46" i="5" s="1"/>
  <c r="L9" i="53"/>
  <c r="K11" i="53"/>
  <c r="L10" i="53"/>
  <c r="K11" i="38"/>
  <c r="L10" i="38"/>
  <c r="L9" i="38"/>
  <c r="M10" i="35"/>
  <c r="N11" i="35"/>
  <c r="M9" i="35"/>
  <c r="L11" i="35"/>
  <c r="O11" i="55"/>
  <c r="H111" i="5" s="1"/>
  <c r="N10" i="55"/>
  <c r="G110" i="5" s="1"/>
  <c r="N9" i="55"/>
  <c r="G109" i="5" s="1"/>
  <c r="O11" i="49"/>
  <c r="H93" i="5" s="1"/>
  <c r="N9" i="49"/>
  <c r="G91" i="5" s="1"/>
  <c r="N10" i="49"/>
  <c r="G92" i="5" s="1"/>
  <c r="L9" i="42"/>
  <c r="K11" i="42"/>
  <c r="L10" i="42"/>
  <c r="O11" i="42"/>
  <c r="H75" i="5" s="1"/>
  <c r="N9" i="42"/>
  <c r="G73" i="5" s="1"/>
  <c r="N10" i="42"/>
  <c r="G74" i="5" s="1"/>
  <c r="K11" i="36"/>
  <c r="L10" i="36"/>
  <c r="L9" i="36"/>
  <c r="N10" i="34"/>
  <c r="G40" i="5" s="1"/>
  <c r="O11" i="34"/>
  <c r="H41" i="5" s="1"/>
  <c r="N9" i="34"/>
  <c r="G39" i="5" s="1"/>
  <c r="O11" i="53"/>
  <c r="H105" i="5" s="1"/>
  <c r="N10" i="53"/>
  <c r="G104" i="5" s="1"/>
  <c r="N9" i="53"/>
  <c r="G103" i="5" s="1"/>
  <c r="N9" i="46"/>
  <c r="G85" i="5" s="1"/>
  <c r="N10" i="46"/>
  <c r="G86" i="5" s="1"/>
  <c r="O11" i="46"/>
  <c r="H87" i="5" s="1"/>
  <c r="M10" i="47"/>
  <c r="L11" i="47"/>
  <c r="M9" i="47"/>
  <c r="N11" i="47"/>
  <c r="M10" i="45"/>
  <c r="N11" i="45"/>
  <c r="M9" i="45"/>
  <c r="L11" i="45"/>
  <c r="M10" i="52"/>
  <c r="M9" i="52"/>
  <c r="N11" i="52"/>
  <c r="L11" i="52"/>
  <c r="L11" i="37"/>
  <c r="M9" i="37"/>
  <c r="M10" i="37"/>
  <c r="N11" i="37"/>
  <c r="K11" i="40"/>
  <c r="L10" i="40"/>
  <c r="L9" i="40"/>
  <c r="O11" i="40"/>
  <c r="H69" i="5" s="1"/>
  <c r="N9" i="40"/>
  <c r="G67" i="5" s="1"/>
  <c r="N10" i="40"/>
  <c r="G68" i="5" s="1"/>
  <c r="N10" i="32"/>
  <c r="G34" i="5" s="1"/>
  <c r="O11" i="32"/>
  <c r="H35" i="5" s="1"/>
  <c r="N9" i="32"/>
  <c r="G33" i="5" s="1"/>
  <c r="L11" i="54"/>
  <c r="N11" i="54"/>
  <c r="M9" i="54"/>
  <c r="M10" i="54"/>
  <c r="L10" i="55"/>
  <c r="L9" i="55"/>
  <c r="K11" i="55"/>
  <c r="M9" i="39"/>
  <c r="L11" i="39"/>
  <c r="M10" i="39"/>
  <c r="N11" i="39"/>
  <c r="O11" i="38"/>
  <c r="H53" i="5" s="1"/>
  <c r="N10" i="38"/>
  <c r="G52" i="5" s="1"/>
  <c r="N9" i="38"/>
  <c r="G51" i="5" s="1"/>
  <c r="O11" i="51"/>
  <c r="H99" i="5" s="1"/>
  <c r="N10" i="51"/>
  <c r="G98" i="5" s="1"/>
  <c r="N9" i="51"/>
  <c r="G97" i="5" s="1"/>
  <c r="L9" i="51"/>
  <c r="L10" i="51"/>
  <c r="K11" i="51"/>
  <c r="K11" i="34"/>
  <c r="L9" i="34"/>
  <c r="L10" i="34"/>
  <c r="L11" i="41"/>
  <c r="N11" i="41"/>
  <c r="M9" i="41"/>
  <c r="M10" i="41"/>
  <c r="L10" i="32"/>
  <c r="K11" i="32"/>
  <c r="L9" i="32"/>
  <c r="M9" i="33"/>
  <c r="M10" i="33"/>
  <c r="L11" i="33"/>
  <c r="N11" i="33"/>
  <c r="M10" i="56"/>
  <c r="L11" i="56"/>
  <c r="N11" i="56"/>
  <c r="M9" i="56"/>
  <c r="K11" i="49"/>
  <c r="L10" i="49"/>
  <c r="L9" i="49"/>
  <c r="N11" i="50"/>
  <c r="M10" i="50"/>
  <c r="L11" i="50"/>
  <c r="M9" i="50"/>
  <c r="L10" i="46"/>
  <c r="K11" i="46"/>
  <c r="L9" i="46"/>
  <c r="N11" i="43"/>
  <c r="M9" i="43"/>
  <c r="L11" i="43"/>
  <c r="M10" i="43"/>
  <c r="L10" i="44"/>
  <c r="L9" i="44"/>
  <c r="K11" i="44"/>
  <c r="N10" i="44"/>
  <c r="G80" i="5" s="1"/>
  <c r="O11" i="44"/>
  <c r="H81" i="5" s="1"/>
  <c r="N9" i="44"/>
  <c r="G79" i="5" s="1"/>
  <c r="M10" i="26"/>
  <c r="L11" i="26"/>
  <c r="M9" i="26"/>
  <c r="N11" i="26"/>
  <c r="O11" i="30"/>
  <c r="H29" i="5" s="1"/>
  <c r="N9" i="30"/>
  <c r="G27" i="5" s="1"/>
  <c r="N10" i="30"/>
  <c r="G28" i="5" s="1"/>
  <c r="L10" i="27"/>
  <c r="L9" i="27"/>
  <c r="K11" i="27"/>
  <c r="N9" i="25"/>
  <c r="G15" i="5" s="1"/>
  <c r="N10" i="25"/>
  <c r="G16" i="5" s="1"/>
  <c r="O11" i="25"/>
  <c r="H17" i="5" s="1"/>
  <c r="L10" i="30"/>
  <c r="L9" i="30"/>
  <c r="K11" i="30"/>
  <c r="N11" i="31"/>
  <c r="L11" i="31"/>
  <c r="M9" i="31"/>
  <c r="M10" i="31"/>
  <c r="K11" i="25"/>
  <c r="L9" i="25"/>
  <c r="L10" i="25"/>
  <c r="N9" i="27"/>
  <c r="G21" i="5" s="1"/>
  <c r="N10" i="27"/>
  <c r="G22" i="5" s="1"/>
  <c r="O11" i="27"/>
  <c r="H23" i="5" s="1"/>
  <c r="M9" i="28"/>
  <c r="M10" i="28"/>
  <c r="N11" i="28"/>
  <c r="L11" i="28"/>
  <c r="P11" i="24"/>
  <c r="O9" i="24"/>
  <c r="O10" i="24"/>
  <c r="J11" i="24"/>
  <c r="K10" i="24"/>
  <c r="K9" i="24"/>
  <c r="I9" i="6"/>
  <c r="I10" i="6"/>
  <c r="L28" i="14"/>
  <c r="F28" i="14"/>
  <c r="D6" i="14"/>
  <c r="H5" i="14"/>
  <c r="D5" i="14"/>
  <c r="D4" i="14"/>
  <c r="D3" i="14"/>
  <c r="O11" i="50" l="1"/>
  <c r="N9" i="50"/>
  <c r="N10" i="50"/>
  <c r="O11" i="52"/>
  <c r="N9" i="52"/>
  <c r="N10" i="52"/>
  <c r="O10" i="44"/>
  <c r="H80" i="5" s="1"/>
  <c r="P11" i="44"/>
  <c r="I81" i="5" s="1"/>
  <c r="O9" i="44"/>
  <c r="H79" i="5" s="1"/>
  <c r="N9" i="43"/>
  <c r="O11" i="43"/>
  <c r="N10" i="43"/>
  <c r="O11" i="56"/>
  <c r="N9" i="56"/>
  <c r="N10" i="56"/>
  <c r="K11" i="33"/>
  <c r="L9" i="33"/>
  <c r="L10" i="33"/>
  <c r="K10" i="32"/>
  <c r="J11" i="32"/>
  <c r="K9" i="32"/>
  <c r="N10" i="41"/>
  <c r="N9" i="41"/>
  <c r="O11" i="41"/>
  <c r="J11" i="34"/>
  <c r="K9" i="34"/>
  <c r="K10" i="34"/>
  <c r="L10" i="39"/>
  <c r="L9" i="39"/>
  <c r="K11" i="39"/>
  <c r="L9" i="54"/>
  <c r="K11" i="54"/>
  <c r="L10" i="54"/>
  <c r="O11" i="45"/>
  <c r="N9" i="45"/>
  <c r="N10" i="45"/>
  <c r="L9" i="47"/>
  <c r="K11" i="47"/>
  <c r="L10" i="47"/>
  <c r="O9" i="42"/>
  <c r="H73" i="5" s="1"/>
  <c r="O10" i="42"/>
  <c r="H74" i="5" s="1"/>
  <c r="P11" i="42"/>
  <c r="I75" i="5" s="1"/>
  <c r="N10" i="35"/>
  <c r="O11" i="35"/>
  <c r="N9" i="35"/>
  <c r="J11" i="38"/>
  <c r="K10" i="38"/>
  <c r="K9" i="38"/>
  <c r="O11" i="54"/>
  <c r="N10" i="54"/>
  <c r="N9" i="54"/>
  <c r="O10" i="53"/>
  <c r="H104" i="5" s="1"/>
  <c r="P11" i="53"/>
  <c r="I105" i="5" s="1"/>
  <c r="O9" i="53"/>
  <c r="H103" i="5" s="1"/>
  <c r="K11" i="50"/>
  <c r="L10" i="50"/>
  <c r="L9" i="50"/>
  <c r="L9" i="56"/>
  <c r="L10" i="56"/>
  <c r="K11" i="56"/>
  <c r="L10" i="41"/>
  <c r="K11" i="41"/>
  <c r="L9" i="41"/>
  <c r="K10" i="51"/>
  <c r="K9" i="51"/>
  <c r="J11" i="51"/>
  <c r="O9" i="38"/>
  <c r="H51" i="5" s="1"/>
  <c r="P11" i="38"/>
  <c r="I53" i="5" s="1"/>
  <c r="O10" i="38"/>
  <c r="H52" i="5" s="1"/>
  <c r="J11" i="40"/>
  <c r="K9" i="40"/>
  <c r="K10" i="40"/>
  <c r="L10" i="37"/>
  <c r="L9" i="37"/>
  <c r="K11" i="37"/>
  <c r="O10" i="34"/>
  <c r="H40" i="5" s="1"/>
  <c r="P11" i="34"/>
  <c r="I41" i="5" s="1"/>
  <c r="O9" i="34"/>
  <c r="H39" i="5" s="1"/>
  <c r="J11" i="36"/>
  <c r="K10" i="36"/>
  <c r="K9" i="36"/>
  <c r="O10" i="55"/>
  <c r="H110" i="5" s="1"/>
  <c r="P11" i="55"/>
  <c r="I111" i="5" s="1"/>
  <c r="O9" i="55"/>
  <c r="H109" i="5" s="1"/>
  <c r="O11" i="33"/>
  <c r="N9" i="33"/>
  <c r="N10" i="33"/>
  <c r="K10" i="44"/>
  <c r="K9" i="44"/>
  <c r="J11" i="44"/>
  <c r="K11" i="43"/>
  <c r="L9" i="43"/>
  <c r="L10" i="43"/>
  <c r="K9" i="46"/>
  <c r="K10" i="46"/>
  <c r="J11" i="46"/>
  <c r="J11" i="49"/>
  <c r="K10" i="49"/>
  <c r="K9" i="49"/>
  <c r="O10" i="51"/>
  <c r="H98" i="5" s="1"/>
  <c r="P11" i="51"/>
  <c r="I99" i="5" s="1"/>
  <c r="O9" i="51"/>
  <c r="H97" i="5" s="1"/>
  <c r="N9" i="39"/>
  <c r="O11" i="39"/>
  <c r="N10" i="39"/>
  <c r="J11" i="55"/>
  <c r="K9" i="55"/>
  <c r="K10" i="55"/>
  <c r="O10" i="32"/>
  <c r="H34" i="5" s="1"/>
  <c r="P11" i="32"/>
  <c r="I35" i="5" s="1"/>
  <c r="O9" i="32"/>
  <c r="H33" i="5" s="1"/>
  <c r="O9" i="40"/>
  <c r="H67" i="5" s="1"/>
  <c r="P11" i="40"/>
  <c r="I69" i="5" s="1"/>
  <c r="O10" i="40"/>
  <c r="H68" i="5" s="1"/>
  <c r="N10" i="37"/>
  <c r="O11" i="37"/>
  <c r="N9" i="37"/>
  <c r="L9" i="52"/>
  <c r="K11" i="52"/>
  <c r="L10" i="52"/>
  <c r="K11" i="45"/>
  <c r="L9" i="45"/>
  <c r="L10" i="45"/>
  <c r="N10" i="47"/>
  <c r="O11" i="47"/>
  <c r="N9" i="47"/>
  <c r="O9" i="46"/>
  <c r="H85" i="5" s="1"/>
  <c r="P11" i="46"/>
  <c r="I87" i="5" s="1"/>
  <c r="O10" i="46"/>
  <c r="H86" i="5" s="1"/>
  <c r="K10" i="42"/>
  <c r="K9" i="42"/>
  <c r="J11" i="42"/>
  <c r="O10" i="49"/>
  <c r="H92" i="5" s="1"/>
  <c r="P11" i="49"/>
  <c r="I93" i="5" s="1"/>
  <c r="O9" i="49"/>
  <c r="H91" i="5" s="1"/>
  <c r="L10" i="35"/>
  <c r="L9" i="35"/>
  <c r="K11" i="35"/>
  <c r="J11" i="53"/>
  <c r="K10" i="53"/>
  <c r="K9" i="53"/>
  <c r="P11" i="36"/>
  <c r="I47" i="5" s="1"/>
  <c r="O10" i="36"/>
  <c r="H46" i="5" s="1"/>
  <c r="O9" i="36"/>
  <c r="H45" i="5" s="1"/>
  <c r="N10" i="26"/>
  <c r="N9" i="26"/>
  <c r="O11" i="26"/>
  <c r="L10" i="28"/>
  <c r="L9" i="28"/>
  <c r="K11" i="28"/>
  <c r="O10" i="27"/>
  <c r="H22" i="5" s="1"/>
  <c r="P11" i="27"/>
  <c r="I23" i="5" s="1"/>
  <c r="O9" i="27"/>
  <c r="H21" i="5" s="1"/>
  <c r="L9" i="31"/>
  <c r="K11" i="31"/>
  <c r="L10" i="31"/>
  <c r="N9" i="28"/>
  <c r="O11" i="28"/>
  <c r="N10" i="28"/>
  <c r="K9" i="25"/>
  <c r="J11" i="25"/>
  <c r="K10" i="25"/>
  <c r="O11" i="31"/>
  <c r="N10" i="31"/>
  <c r="N9" i="31"/>
  <c r="O10" i="25"/>
  <c r="H16" i="5" s="1"/>
  <c r="O9" i="25"/>
  <c r="H15" i="5" s="1"/>
  <c r="P11" i="25"/>
  <c r="I17" i="5" s="1"/>
  <c r="K9" i="27"/>
  <c r="K10" i="27"/>
  <c r="J11" i="27"/>
  <c r="L9" i="26"/>
  <c r="L10" i="26"/>
  <c r="K11" i="26"/>
  <c r="J11" i="30"/>
  <c r="K10" i="30"/>
  <c r="K9" i="30"/>
  <c r="O9" i="30"/>
  <c r="H27" i="5" s="1"/>
  <c r="O10" i="30"/>
  <c r="H28" i="5" s="1"/>
  <c r="P11" i="30"/>
  <c r="I29" i="5" s="1"/>
  <c r="J9" i="24"/>
  <c r="J10" i="24"/>
  <c r="I11" i="24"/>
  <c r="P10" i="24"/>
  <c r="Q11" i="24"/>
  <c r="P9" i="24"/>
  <c r="J9" i="6"/>
  <c r="J10" i="6"/>
  <c r="N28" i="14"/>
  <c r="H28" i="14"/>
  <c r="J28" i="14"/>
  <c r="R28" i="14" s="1"/>
  <c r="AK120" i="5"/>
  <c r="AN28" i="6"/>
  <c r="P28" i="14" l="1"/>
  <c r="O9" i="37"/>
  <c r="P11" i="37"/>
  <c r="O10" i="37"/>
  <c r="P11" i="35"/>
  <c r="O9" i="35"/>
  <c r="O10" i="35"/>
  <c r="O10" i="41"/>
  <c r="O9" i="41"/>
  <c r="P11" i="41"/>
  <c r="K9" i="33"/>
  <c r="K10" i="33"/>
  <c r="J11" i="33"/>
  <c r="P9" i="44"/>
  <c r="I79" i="5" s="1"/>
  <c r="P10" i="44"/>
  <c r="I80" i="5" s="1"/>
  <c r="Q11" i="44"/>
  <c r="J81" i="5" s="1"/>
  <c r="O10" i="52"/>
  <c r="P11" i="52"/>
  <c r="O9" i="52"/>
  <c r="J9" i="53"/>
  <c r="I11" i="53"/>
  <c r="J10" i="53"/>
  <c r="K9" i="52"/>
  <c r="J11" i="52"/>
  <c r="K10" i="52"/>
  <c r="K9" i="43"/>
  <c r="K10" i="43"/>
  <c r="J11" i="43"/>
  <c r="Q11" i="55"/>
  <c r="J111" i="5" s="1"/>
  <c r="P9" i="55"/>
  <c r="I109" i="5" s="1"/>
  <c r="P10" i="55"/>
  <c r="I110" i="5" s="1"/>
  <c r="J9" i="36"/>
  <c r="J10" i="36"/>
  <c r="I11" i="36"/>
  <c r="K10" i="37"/>
  <c r="J11" i="37"/>
  <c r="K9" i="37"/>
  <c r="K9" i="50"/>
  <c r="K10" i="50"/>
  <c r="J11" i="50"/>
  <c r="P11" i="43"/>
  <c r="O9" i="43"/>
  <c r="O10" i="43"/>
  <c r="I11" i="46"/>
  <c r="J10" i="46"/>
  <c r="J9" i="46"/>
  <c r="K10" i="54"/>
  <c r="J11" i="54"/>
  <c r="K9" i="54"/>
  <c r="P10" i="36"/>
  <c r="I46" i="5" s="1"/>
  <c r="Q11" i="36"/>
  <c r="J47" i="5" s="1"/>
  <c r="P9" i="36"/>
  <c r="I45" i="5" s="1"/>
  <c r="K10" i="35"/>
  <c r="J11" i="35"/>
  <c r="K9" i="35"/>
  <c r="P9" i="49"/>
  <c r="I91" i="5" s="1"/>
  <c r="P10" i="49"/>
  <c r="I92" i="5" s="1"/>
  <c r="Q11" i="49"/>
  <c r="J93" i="5" s="1"/>
  <c r="P9" i="32"/>
  <c r="I33" i="5" s="1"/>
  <c r="P10" i="32"/>
  <c r="I34" i="5" s="1"/>
  <c r="Q11" i="32"/>
  <c r="J35" i="5" s="1"/>
  <c r="J9" i="55"/>
  <c r="I11" i="55"/>
  <c r="J10" i="55"/>
  <c r="J10" i="44"/>
  <c r="J9" i="44"/>
  <c r="I11" i="44"/>
  <c r="J10" i="40"/>
  <c r="J9" i="40"/>
  <c r="I11" i="40"/>
  <c r="J9" i="51"/>
  <c r="I11" i="51"/>
  <c r="J10" i="51"/>
  <c r="K10" i="41"/>
  <c r="K9" i="41"/>
  <c r="J11" i="41"/>
  <c r="J10" i="38"/>
  <c r="J9" i="38"/>
  <c r="I11" i="38"/>
  <c r="P10" i="42"/>
  <c r="I74" i="5" s="1"/>
  <c r="Q11" i="42"/>
  <c r="J75" i="5" s="1"/>
  <c r="P9" i="42"/>
  <c r="I73" i="5" s="1"/>
  <c r="J11" i="47"/>
  <c r="K10" i="47"/>
  <c r="K9" i="47"/>
  <c r="O9" i="45"/>
  <c r="P11" i="45"/>
  <c r="O10" i="45"/>
  <c r="K10" i="39"/>
  <c r="K9" i="39"/>
  <c r="J11" i="39"/>
  <c r="J10" i="42"/>
  <c r="J9" i="42"/>
  <c r="I11" i="42"/>
  <c r="P10" i="46"/>
  <c r="I86" i="5" s="1"/>
  <c r="P9" i="46"/>
  <c r="I85" i="5" s="1"/>
  <c r="Q11" i="46"/>
  <c r="J87" i="5" s="1"/>
  <c r="P11" i="39"/>
  <c r="O10" i="39"/>
  <c r="O9" i="39"/>
  <c r="Q11" i="38"/>
  <c r="J53" i="5" s="1"/>
  <c r="P9" i="38"/>
  <c r="I51" i="5" s="1"/>
  <c r="P10" i="38"/>
  <c r="I52" i="5" s="1"/>
  <c r="J11" i="56"/>
  <c r="K10" i="56"/>
  <c r="K9" i="56"/>
  <c r="J9" i="32"/>
  <c r="J10" i="32"/>
  <c r="I11" i="32"/>
  <c r="O10" i="47"/>
  <c r="O9" i="47"/>
  <c r="P11" i="47"/>
  <c r="J11" i="45"/>
  <c r="K10" i="45"/>
  <c r="K9" i="45"/>
  <c r="Q11" i="40"/>
  <c r="J69" i="5" s="1"/>
  <c r="P9" i="40"/>
  <c r="I67" i="5" s="1"/>
  <c r="P10" i="40"/>
  <c r="I68" i="5" s="1"/>
  <c r="P9" i="51"/>
  <c r="I97" i="5" s="1"/>
  <c r="Q11" i="51"/>
  <c r="J99" i="5" s="1"/>
  <c r="P10" i="51"/>
  <c r="I98" i="5" s="1"/>
  <c r="I11" i="49"/>
  <c r="J9" i="49"/>
  <c r="J10" i="49"/>
  <c r="O10" i="33"/>
  <c r="O9" i="33"/>
  <c r="P11" i="33"/>
  <c r="Q11" i="34"/>
  <c r="J41" i="5" s="1"/>
  <c r="P10" i="34"/>
  <c r="I40" i="5" s="1"/>
  <c r="P9" i="34"/>
  <c r="I39" i="5" s="1"/>
  <c r="Q11" i="53"/>
  <c r="J105" i="5" s="1"/>
  <c r="P9" i="53"/>
  <c r="I103" i="5" s="1"/>
  <c r="P10" i="53"/>
  <c r="I104" i="5" s="1"/>
  <c r="O9" i="54"/>
  <c r="P11" i="54"/>
  <c r="O10" i="54"/>
  <c r="J9" i="34"/>
  <c r="J10" i="34"/>
  <c r="I11" i="34"/>
  <c r="P11" i="56"/>
  <c r="O10" i="56"/>
  <c r="O9" i="56"/>
  <c r="O10" i="50"/>
  <c r="P11" i="50"/>
  <c r="O9" i="50"/>
  <c r="J9" i="27"/>
  <c r="I11" i="27"/>
  <c r="J10" i="27"/>
  <c r="Q11" i="27"/>
  <c r="J23" i="5" s="1"/>
  <c r="P9" i="27"/>
  <c r="I21" i="5" s="1"/>
  <c r="P10" i="27"/>
  <c r="I22" i="5" s="1"/>
  <c r="K9" i="26"/>
  <c r="J11" i="26"/>
  <c r="K10" i="26"/>
  <c r="P11" i="31"/>
  <c r="O10" i="31"/>
  <c r="O9" i="31"/>
  <c r="K10" i="31"/>
  <c r="K9" i="31"/>
  <c r="J11" i="31"/>
  <c r="P11" i="26"/>
  <c r="O9" i="26"/>
  <c r="O10" i="26"/>
  <c r="O9" i="28"/>
  <c r="O10" i="28"/>
  <c r="P11" i="28"/>
  <c r="J11" i="28"/>
  <c r="K10" i="28"/>
  <c r="K9" i="28"/>
  <c r="J9" i="30"/>
  <c r="I11" i="30"/>
  <c r="J10" i="30"/>
  <c r="P10" i="30"/>
  <c r="I28" i="5" s="1"/>
  <c r="P9" i="30"/>
  <c r="I27" i="5" s="1"/>
  <c r="Q11" i="30"/>
  <c r="J29" i="5" s="1"/>
  <c r="Q11" i="25"/>
  <c r="J17" i="5" s="1"/>
  <c r="P9" i="25"/>
  <c r="I15" i="5" s="1"/>
  <c r="P10" i="25"/>
  <c r="I16" i="5" s="1"/>
  <c r="I11" i="25"/>
  <c r="J9" i="25"/>
  <c r="J10" i="25"/>
  <c r="H11" i="24"/>
  <c r="I10" i="24"/>
  <c r="I9" i="24"/>
  <c r="Q10" i="24"/>
  <c r="R11" i="24"/>
  <c r="Q9" i="24"/>
  <c r="K9" i="6"/>
  <c r="K10" i="6"/>
  <c r="T28" i="14"/>
  <c r="AI12" i="5"/>
  <c r="AL12" i="5"/>
  <c r="AH113" i="5" l="1"/>
  <c r="R11" i="32"/>
  <c r="K35" i="5" s="1"/>
  <c r="Q10" i="32"/>
  <c r="J34" i="5" s="1"/>
  <c r="Q9" i="32"/>
  <c r="J33" i="5" s="1"/>
  <c r="R11" i="55"/>
  <c r="K111" i="5" s="1"/>
  <c r="Q9" i="55"/>
  <c r="J109" i="5" s="1"/>
  <c r="Q10" i="55"/>
  <c r="J110" i="5" s="1"/>
  <c r="I9" i="53"/>
  <c r="H11" i="53"/>
  <c r="I10" i="53"/>
  <c r="I11" i="33"/>
  <c r="J10" i="33"/>
  <c r="J9" i="33"/>
  <c r="Q11" i="35"/>
  <c r="P9" i="35"/>
  <c r="P10" i="35"/>
  <c r="P9" i="50"/>
  <c r="P10" i="50"/>
  <c r="Q11" i="50"/>
  <c r="P9" i="56"/>
  <c r="Q11" i="56"/>
  <c r="P10" i="56"/>
  <c r="Q9" i="34"/>
  <c r="J39" i="5" s="1"/>
  <c r="R11" i="34"/>
  <c r="K41" i="5" s="1"/>
  <c r="Q10" i="34"/>
  <c r="J40" i="5" s="1"/>
  <c r="R11" i="51"/>
  <c r="K99" i="5" s="1"/>
  <c r="Q9" i="51"/>
  <c r="J97" i="5" s="1"/>
  <c r="Q10" i="51"/>
  <c r="J98" i="5" s="1"/>
  <c r="Q10" i="40"/>
  <c r="J68" i="5" s="1"/>
  <c r="Q9" i="40"/>
  <c r="J67" i="5" s="1"/>
  <c r="R11" i="40"/>
  <c r="K69" i="5" s="1"/>
  <c r="P9" i="47"/>
  <c r="P10" i="47"/>
  <c r="Q11" i="47"/>
  <c r="I11" i="56"/>
  <c r="J9" i="56"/>
  <c r="J10" i="56"/>
  <c r="J10" i="41"/>
  <c r="J9" i="41"/>
  <c r="I11" i="41"/>
  <c r="I9" i="51"/>
  <c r="I10" i="51"/>
  <c r="H11" i="51"/>
  <c r="I11" i="54"/>
  <c r="J9" i="54"/>
  <c r="J10" i="54"/>
  <c r="I10" i="46"/>
  <c r="I9" i="46"/>
  <c r="H11" i="46"/>
  <c r="J10" i="50"/>
  <c r="J9" i="50"/>
  <c r="I11" i="50"/>
  <c r="J10" i="37"/>
  <c r="J9" i="37"/>
  <c r="I11" i="37"/>
  <c r="J10" i="43"/>
  <c r="J9" i="43"/>
  <c r="I11" i="43"/>
  <c r="I11" i="52"/>
  <c r="J9" i="52"/>
  <c r="J10" i="52"/>
  <c r="Q10" i="44"/>
  <c r="J80" i="5" s="1"/>
  <c r="R11" i="44"/>
  <c r="K81" i="5" s="1"/>
  <c r="Q9" i="44"/>
  <c r="J79" i="5" s="1"/>
  <c r="J10" i="45"/>
  <c r="J9" i="45"/>
  <c r="I11" i="45"/>
  <c r="P9" i="43"/>
  <c r="P10" i="43"/>
  <c r="Q11" i="43"/>
  <c r="H11" i="34"/>
  <c r="I10" i="34"/>
  <c r="I9" i="34"/>
  <c r="P9" i="54"/>
  <c r="Q11" i="54"/>
  <c r="P10" i="54"/>
  <c r="Q9" i="53"/>
  <c r="J103" i="5" s="1"/>
  <c r="R11" i="53"/>
  <c r="K105" i="5" s="1"/>
  <c r="Q10" i="53"/>
  <c r="J104" i="5" s="1"/>
  <c r="P10" i="33"/>
  <c r="Q11" i="33"/>
  <c r="P9" i="33"/>
  <c r="J10" i="39"/>
  <c r="J9" i="39"/>
  <c r="I11" i="39"/>
  <c r="P9" i="45"/>
  <c r="Q11" i="45"/>
  <c r="P10" i="45"/>
  <c r="J9" i="47"/>
  <c r="I11" i="47"/>
  <c r="J10" i="47"/>
  <c r="H11" i="38"/>
  <c r="I9" i="38"/>
  <c r="I10" i="38"/>
  <c r="I9" i="44"/>
  <c r="H11" i="44"/>
  <c r="I10" i="44"/>
  <c r="I9" i="55"/>
  <c r="H11" i="55"/>
  <c r="I10" i="55"/>
  <c r="R11" i="36"/>
  <c r="K47" i="5" s="1"/>
  <c r="Q10" i="36"/>
  <c r="J46" i="5" s="1"/>
  <c r="Q9" i="36"/>
  <c r="J45" i="5" s="1"/>
  <c r="Q11" i="37"/>
  <c r="P10" i="37"/>
  <c r="P9" i="37"/>
  <c r="I9" i="32"/>
  <c r="H11" i="32"/>
  <c r="I10" i="32"/>
  <c r="Q10" i="38"/>
  <c r="J52" i="5" s="1"/>
  <c r="R11" i="38"/>
  <c r="K53" i="5" s="1"/>
  <c r="Q9" i="38"/>
  <c r="J51" i="5" s="1"/>
  <c r="Q10" i="46"/>
  <c r="J86" i="5" s="1"/>
  <c r="Q9" i="46"/>
  <c r="J85" i="5" s="1"/>
  <c r="R11" i="46"/>
  <c r="K87" i="5" s="1"/>
  <c r="Q10" i="42"/>
  <c r="J74" i="5" s="1"/>
  <c r="R11" i="42"/>
  <c r="K75" i="5" s="1"/>
  <c r="Q9" i="42"/>
  <c r="J73" i="5" s="1"/>
  <c r="I10" i="49"/>
  <c r="I9" i="49"/>
  <c r="H11" i="49"/>
  <c r="P10" i="39"/>
  <c r="P9" i="39"/>
  <c r="Q11" i="39"/>
  <c r="I10" i="42"/>
  <c r="I9" i="42"/>
  <c r="H11" i="42"/>
  <c r="I9" i="40"/>
  <c r="H11" i="40"/>
  <c r="I10" i="40"/>
  <c r="R11" i="49"/>
  <c r="K93" i="5" s="1"/>
  <c r="Q9" i="49"/>
  <c r="J91" i="5" s="1"/>
  <c r="Q10" i="49"/>
  <c r="J92" i="5" s="1"/>
  <c r="J9" i="35"/>
  <c r="I11" i="35"/>
  <c r="J10" i="35"/>
  <c r="H11" i="36"/>
  <c r="I9" i="36"/>
  <c r="I10" i="36"/>
  <c r="P9" i="52"/>
  <c r="Q11" i="52"/>
  <c r="P10" i="52"/>
  <c r="P9" i="41"/>
  <c r="P10" i="41"/>
  <c r="Q11" i="41"/>
  <c r="Q10" i="25"/>
  <c r="J16" i="5" s="1"/>
  <c r="Q9" i="25"/>
  <c r="J15" i="5" s="1"/>
  <c r="R11" i="25"/>
  <c r="K17" i="5" s="1"/>
  <c r="Q11" i="26"/>
  <c r="P10" i="26"/>
  <c r="P9" i="26"/>
  <c r="J10" i="26"/>
  <c r="J9" i="26"/>
  <c r="I11" i="26"/>
  <c r="R11" i="27"/>
  <c r="K23" i="5" s="1"/>
  <c r="Q10" i="27"/>
  <c r="J22" i="5" s="1"/>
  <c r="Q9" i="27"/>
  <c r="J21" i="5" s="1"/>
  <c r="I10" i="25"/>
  <c r="I9" i="25"/>
  <c r="H11" i="25"/>
  <c r="J9" i="31"/>
  <c r="J10" i="31"/>
  <c r="I11" i="31"/>
  <c r="Q10" i="30"/>
  <c r="J28" i="5" s="1"/>
  <c r="Q9" i="30"/>
  <c r="J27" i="5" s="1"/>
  <c r="R11" i="30"/>
  <c r="K29" i="5" s="1"/>
  <c r="I9" i="30"/>
  <c r="H11" i="30"/>
  <c r="I10" i="30"/>
  <c r="J9" i="28"/>
  <c r="J10" i="28"/>
  <c r="I11" i="28"/>
  <c r="P9" i="31"/>
  <c r="Q11" i="31"/>
  <c r="P10" i="31"/>
  <c r="I10" i="27"/>
  <c r="H11" i="27"/>
  <c r="I9" i="27"/>
  <c r="P10" i="28"/>
  <c r="P9" i="28"/>
  <c r="Q11" i="28"/>
  <c r="R10" i="24"/>
  <c r="S11" i="24"/>
  <c r="R9" i="24"/>
  <c r="G11" i="24"/>
  <c r="H10" i="24"/>
  <c r="H9" i="24"/>
  <c r="L9" i="6"/>
  <c r="AL112" i="5"/>
  <c r="AL113" i="5"/>
  <c r="AK113" i="5"/>
  <c r="AK112" i="5"/>
  <c r="AJ113" i="5"/>
  <c r="AJ112" i="5"/>
  <c r="AH112" i="5"/>
  <c r="AI113" i="5"/>
  <c r="AI112" i="5"/>
  <c r="AK101" i="5"/>
  <c r="AK100" i="5"/>
  <c r="AH101" i="5"/>
  <c r="AH100" i="5"/>
  <c r="AJ101" i="5"/>
  <c r="AJ100" i="5"/>
  <c r="AL100" i="5"/>
  <c r="AL101" i="5"/>
  <c r="AI101" i="5"/>
  <c r="AI100" i="5"/>
  <c r="AH83" i="5"/>
  <c r="AH76" i="5"/>
  <c r="AH82" i="5"/>
  <c r="AH77" i="5"/>
  <c r="AK83" i="5"/>
  <c r="AK82" i="5"/>
  <c r="AK77" i="5"/>
  <c r="AK76" i="5"/>
  <c r="AJ83" i="5"/>
  <c r="AJ82" i="5"/>
  <c r="AJ77" i="5"/>
  <c r="AJ76" i="5"/>
  <c r="AL77" i="5"/>
  <c r="AL83" i="5"/>
  <c r="AL82" i="5"/>
  <c r="AL76" i="5"/>
  <c r="AI83" i="5"/>
  <c r="AI82" i="5"/>
  <c r="AI77" i="5"/>
  <c r="AI76" i="5"/>
  <c r="AL89" i="5"/>
  <c r="AL88" i="5"/>
  <c r="AH89" i="5"/>
  <c r="AH88" i="5"/>
  <c r="AK89" i="5"/>
  <c r="AK88" i="5"/>
  <c r="AJ89" i="5"/>
  <c r="AJ88" i="5"/>
  <c r="AI89" i="5"/>
  <c r="AI88" i="5"/>
  <c r="AH95" i="5"/>
  <c r="AH94" i="5"/>
  <c r="AK95" i="5"/>
  <c r="AK94" i="5"/>
  <c r="AL95" i="5"/>
  <c r="AL94" i="5"/>
  <c r="AJ95" i="5"/>
  <c r="AJ94" i="5"/>
  <c r="AI95" i="5"/>
  <c r="AI94" i="5"/>
  <c r="AH55" i="5"/>
  <c r="AH54" i="5"/>
  <c r="AK55" i="5"/>
  <c r="AK54" i="5"/>
  <c r="AL54" i="5"/>
  <c r="AL55" i="5"/>
  <c r="AJ55" i="5"/>
  <c r="AN55" i="5" s="1"/>
  <c r="AJ54" i="5"/>
  <c r="AI55" i="5"/>
  <c r="AI54" i="5"/>
  <c r="AK71" i="5"/>
  <c r="AK70" i="5"/>
  <c r="AL71" i="5"/>
  <c r="AL70" i="5"/>
  <c r="AJ71" i="5"/>
  <c r="AJ70" i="5"/>
  <c r="AH36" i="5"/>
  <c r="AH37" i="5"/>
  <c r="AH71" i="5"/>
  <c r="AH70" i="5"/>
  <c r="AI36" i="5"/>
  <c r="AI71" i="5"/>
  <c r="AI70" i="5"/>
  <c r="AH43" i="5"/>
  <c r="AH42" i="5"/>
  <c r="AK43" i="5"/>
  <c r="AK42" i="5"/>
  <c r="AJ43" i="5"/>
  <c r="AJ42" i="5"/>
  <c r="AL43" i="5"/>
  <c r="AL42" i="5"/>
  <c r="AI43" i="5"/>
  <c r="AI42" i="5"/>
  <c r="AK37" i="5"/>
  <c r="AK36" i="5"/>
  <c r="AL36" i="5"/>
  <c r="AL37" i="5"/>
  <c r="AJ37" i="5"/>
  <c r="AJ36" i="5"/>
  <c r="AI37" i="5"/>
  <c r="AN83" i="5" l="1"/>
  <c r="AN37" i="5"/>
  <c r="AN95" i="5"/>
  <c r="AN77" i="5"/>
  <c r="AN101" i="5"/>
  <c r="R11" i="39"/>
  <c r="Q9" i="39"/>
  <c r="Q10" i="39"/>
  <c r="H9" i="32"/>
  <c r="H10" i="32"/>
  <c r="G11" i="32"/>
  <c r="Q9" i="37"/>
  <c r="R11" i="37"/>
  <c r="Q10" i="37"/>
  <c r="H10" i="44"/>
  <c r="H9" i="44"/>
  <c r="G11" i="44"/>
  <c r="H10" i="38"/>
  <c r="H9" i="38"/>
  <c r="G11" i="38"/>
  <c r="H11" i="50"/>
  <c r="I10" i="50"/>
  <c r="I9" i="50"/>
  <c r="I10" i="54"/>
  <c r="H11" i="54"/>
  <c r="I9" i="54"/>
  <c r="I9" i="41"/>
  <c r="H11" i="41"/>
  <c r="I10" i="41"/>
  <c r="R10" i="34"/>
  <c r="K40" i="5" s="1"/>
  <c r="S11" i="34"/>
  <c r="L41" i="5" s="1"/>
  <c r="R9" i="34"/>
  <c r="K39" i="5" s="1"/>
  <c r="Q9" i="41"/>
  <c r="R11" i="41"/>
  <c r="Q10" i="41"/>
  <c r="R11" i="52"/>
  <c r="Q10" i="52"/>
  <c r="Q9" i="52"/>
  <c r="H10" i="36"/>
  <c r="H9" i="36"/>
  <c r="G11" i="36"/>
  <c r="H10" i="40"/>
  <c r="H9" i="40"/>
  <c r="G11" i="40"/>
  <c r="H9" i="49"/>
  <c r="G11" i="49"/>
  <c r="H10" i="49"/>
  <c r="R9" i="42"/>
  <c r="K73" i="5" s="1"/>
  <c r="R10" i="42"/>
  <c r="K74" i="5" s="1"/>
  <c r="S11" i="42"/>
  <c r="L75" i="5" s="1"/>
  <c r="R10" i="36"/>
  <c r="K46" i="5" s="1"/>
  <c r="S11" i="36"/>
  <c r="L47" i="5" s="1"/>
  <c r="R9" i="36"/>
  <c r="K45" i="5" s="1"/>
  <c r="I9" i="39"/>
  <c r="H11" i="39"/>
  <c r="I10" i="39"/>
  <c r="Q9" i="33"/>
  <c r="Q10" i="33"/>
  <c r="R11" i="33"/>
  <c r="H9" i="46"/>
  <c r="H10" i="46"/>
  <c r="G11" i="46"/>
  <c r="R11" i="56"/>
  <c r="Q10" i="56"/>
  <c r="Q9" i="56"/>
  <c r="G11" i="53"/>
  <c r="H9" i="53"/>
  <c r="H10" i="53"/>
  <c r="R9" i="55"/>
  <c r="K109" i="5" s="1"/>
  <c r="S11" i="55"/>
  <c r="L111" i="5" s="1"/>
  <c r="R10" i="55"/>
  <c r="K110" i="5" s="1"/>
  <c r="I9" i="35"/>
  <c r="H11" i="35"/>
  <c r="I10" i="35"/>
  <c r="S11" i="49"/>
  <c r="L93" i="5" s="1"/>
  <c r="R9" i="49"/>
  <c r="K91" i="5" s="1"/>
  <c r="R10" i="49"/>
  <c r="K92" i="5" s="1"/>
  <c r="H10" i="42"/>
  <c r="H9" i="42"/>
  <c r="G11" i="42"/>
  <c r="R9" i="46"/>
  <c r="K85" i="5" s="1"/>
  <c r="R10" i="46"/>
  <c r="K86" i="5" s="1"/>
  <c r="S11" i="46"/>
  <c r="L87" i="5" s="1"/>
  <c r="R9" i="38"/>
  <c r="K51" i="5" s="1"/>
  <c r="R10" i="38"/>
  <c r="K52" i="5" s="1"/>
  <c r="S11" i="38"/>
  <c r="L53" i="5" s="1"/>
  <c r="G11" i="55"/>
  <c r="H9" i="55"/>
  <c r="H10" i="55"/>
  <c r="Q9" i="45"/>
  <c r="R11" i="45"/>
  <c r="Q10" i="45"/>
  <c r="R11" i="54"/>
  <c r="Q9" i="54"/>
  <c r="Q10" i="54"/>
  <c r="H9" i="34"/>
  <c r="G11" i="34"/>
  <c r="H10" i="34"/>
  <c r="H11" i="45"/>
  <c r="I9" i="45"/>
  <c r="I10" i="45"/>
  <c r="R10" i="44"/>
  <c r="K80" i="5" s="1"/>
  <c r="R9" i="44"/>
  <c r="K79" i="5" s="1"/>
  <c r="S11" i="44"/>
  <c r="L81" i="5" s="1"/>
  <c r="H11" i="52"/>
  <c r="I10" i="52"/>
  <c r="I9" i="52"/>
  <c r="H11" i="37"/>
  <c r="I9" i="37"/>
  <c r="I10" i="37"/>
  <c r="H10" i="51"/>
  <c r="H9" i="51"/>
  <c r="G11" i="51"/>
  <c r="I9" i="56"/>
  <c r="I10" i="56"/>
  <c r="H11" i="56"/>
  <c r="R9" i="40"/>
  <c r="K67" i="5" s="1"/>
  <c r="R10" i="40"/>
  <c r="K68" i="5" s="1"/>
  <c r="S11" i="40"/>
  <c r="L69" i="5" s="1"/>
  <c r="R11" i="50"/>
  <c r="Q9" i="50"/>
  <c r="Q10" i="50"/>
  <c r="I10" i="33"/>
  <c r="I9" i="33"/>
  <c r="H11" i="33"/>
  <c r="I9" i="47"/>
  <c r="H11" i="47"/>
  <c r="I10" i="47"/>
  <c r="R9" i="53"/>
  <c r="K103" i="5" s="1"/>
  <c r="R10" i="53"/>
  <c r="K104" i="5" s="1"/>
  <c r="S11" i="53"/>
  <c r="L105" i="5" s="1"/>
  <c r="R11" i="43"/>
  <c r="Q9" i="43"/>
  <c r="Q10" i="43"/>
  <c r="I9" i="43"/>
  <c r="H11" i="43"/>
  <c r="I10" i="43"/>
  <c r="Q10" i="47"/>
  <c r="R11" i="47"/>
  <c r="Q9" i="47"/>
  <c r="R10" i="51"/>
  <c r="K98" i="5" s="1"/>
  <c r="S11" i="51"/>
  <c r="L99" i="5" s="1"/>
  <c r="R9" i="51"/>
  <c r="K97" i="5" s="1"/>
  <c r="Q10" i="35"/>
  <c r="R11" i="35"/>
  <c r="Q9" i="35"/>
  <c r="S11" i="32"/>
  <c r="L35" i="5" s="1"/>
  <c r="R9" i="32"/>
  <c r="K33" i="5" s="1"/>
  <c r="R10" i="32"/>
  <c r="K34" i="5" s="1"/>
  <c r="AN100" i="5"/>
  <c r="AN94" i="5"/>
  <c r="AN36" i="5"/>
  <c r="I9" i="31"/>
  <c r="H11" i="31"/>
  <c r="I10" i="31"/>
  <c r="R10" i="27"/>
  <c r="K22" i="5" s="1"/>
  <c r="S11" i="27"/>
  <c r="L23" i="5" s="1"/>
  <c r="R9" i="27"/>
  <c r="K21" i="5" s="1"/>
  <c r="I10" i="28"/>
  <c r="I9" i="28"/>
  <c r="H11" i="28"/>
  <c r="H10" i="30"/>
  <c r="H9" i="30"/>
  <c r="G11" i="30"/>
  <c r="H9" i="25"/>
  <c r="G11" i="25"/>
  <c r="H10" i="25"/>
  <c r="S11" i="25"/>
  <c r="L17" i="5" s="1"/>
  <c r="R9" i="25"/>
  <c r="K15" i="5" s="1"/>
  <c r="R10" i="25"/>
  <c r="K16" i="5" s="1"/>
  <c r="R11" i="31"/>
  <c r="Q10" i="31"/>
  <c r="Q9" i="31"/>
  <c r="S11" i="30"/>
  <c r="L29" i="5" s="1"/>
  <c r="R9" i="30"/>
  <c r="K27" i="5" s="1"/>
  <c r="R10" i="30"/>
  <c r="K28" i="5" s="1"/>
  <c r="I10" i="26"/>
  <c r="I9" i="26"/>
  <c r="H11" i="26"/>
  <c r="R11" i="28"/>
  <c r="Q9" i="28"/>
  <c r="Q10" i="28"/>
  <c r="G11" i="27"/>
  <c r="H10" i="27"/>
  <c r="H9" i="27"/>
  <c r="Q10" i="26"/>
  <c r="Q9" i="26"/>
  <c r="R11" i="26"/>
  <c r="AN71" i="5"/>
  <c r="AM112" i="5"/>
  <c r="F11" i="24"/>
  <c r="G10" i="24"/>
  <c r="G9" i="24"/>
  <c r="T11" i="24"/>
  <c r="S9" i="24"/>
  <c r="S10" i="24"/>
  <c r="N11" i="6"/>
  <c r="AN113" i="5"/>
  <c r="AO113" i="5" s="1"/>
  <c r="AN54" i="5"/>
  <c r="AO54" i="5" s="1"/>
  <c r="AN70" i="5"/>
  <c r="AM113" i="5"/>
  <c r="AN112" i="5"/>
  <c r="AM42" i="5"/>
  <c r="AN89" i="5"/>
  <c r="AM36" i="5"/>
  <c r="AM100" i="5"/>
  <c r="AN82" i="5"/>
  <c r="AN76" i="5"/>
  <c r="AM101" i="5"/>
  <c r="AN88" i="5"/>
  <c r="AM77" i="5"/>
  <c r="AM82" i="5"/>
  <c r="AM76" i="5"/>
  <c r="AM83" i="5"/>
  <c r="AM88" i="5"/>
  <c r="AM89" i="5"/>
  <c r="AM94" i="5"/>
  <c r="AM95" i="5"/>
  <c r="AM54" i="5"/>
  <c r="AM55" i="5"/>
  <c r="AO55" i="5" s="1"/>
  <c r="AM70" i="5"/>
  <c r="AM71" i="5"/>
  <c r="AN43" i="5"/>
  <c r="AO43" i="5" s="1"/>
  <c r="AN42" i="5"/>
  <c r="AM43" i="5"/>
  <c r="AM37" i="5"/>
  <c r="AJ107" i="5"/>
  <c r="AH107" i="5"/>
  <c r="AI107" i="5"/>
  <c r="AL107" i="5"/>
  <c r="AK107" i="5"/>
  <c r="AJ106" i="5"/>
  <c r="AH106" i="5"/>
  <c r="AI106" i="5"/>
  <c r="AL106" i="5"/>
  <c r="AK106" i="5"/>
  <c r="AL49" i="5"/>
  <c r="AI49" i="5"/>
  <c r="AJ49" i="5"/>
  <c r="AK49" i="5"/>
  <c r="AH49" i="5"/>
  <c r="AJ48" i="5"/>
  <c r="AI48" i="5"/>
  <c r="AH48" i="5"/>
  <c r="AL48" i="5"/>
  <c r="AK48" i="5"/>
  <c r="F28" i="6"/>
  <c r="N28" i="6"/>
  <c r="D6" i="6"/>
  <c r="H5" i="6"/>
  <c r="D5" i="6"/>
  <c r="D4" i="6"/>
  <c r="D3" i="6"/>
  <c r="D6" i="5"/>
  <c r="H5" i="5"/>
  <c r="D5" i="5"/>
  <c r="D4" i="5"/>
  <c r="N29" i="4"/>
  <c r="L29" i="4"/>
  <c r="J29" i="4"/>
  <c r="H29" i="4"/>
  <c r="F29" i="4"/>
  <c r="D6" i="4"/>
  <c r="H5" i="4"/>
  <c r="D5" i="4"/>
  <c r="D4" i="4"/>
  <c r="D3" i="4"/>
  <c r="AO82" i="5" l="1"/>
  <c r="AO94" i="5"/>
  <c r="AO101" i="5"/>
  <c r="AO89" i="5"/>
  <c r="AO100" i="5"/>
  <c r="AO71" i="5"/>
  <c r="AO77" i="5"/>
  <c r="AO95" i="5"/>
  <c r="AO88" i="5"/>
  <c r="AO112" i="5"/>
  <c r="AO37" i="5"/>
  <c r="AO83" i="5"/>
  <c r="AO42" i="5"/>
  <c r="AO76" i="5"/>
  <c r="AO70" i="5"/>
  <c r="AO36" i="5"/>
  <c r="AN48" i="5"/>
  <c r="H9" i="33"/>
  <c r="G11" i="33"/>
  <c r="H10" i="33"/>
  <c r="G10" i="34"/>
  <c r="F11" i="34"/>
  <c r="G9" i="34"/>
  <c r="H10" i="43"/>
  <c r="H9" i="43"/>
  <c r="G11" i="43"/>
  <c r="S11" i="43"/>
  <c r="R9" i="43"/>
  <c r="R10" i="43"/>
  <c r="R10" i="50"/>
  <c r="S11" i="50"/>
  <c r="R9" i="50"/>
  <c r="G11" i="56"/>
  <c r="H9" i="56"/>
  <c r="H10" i="56"/>
  <c r="G11" i="37"/>
  <c r="H10" i="37"/>
  <c r="H9" i="37"/>
  <c r="S10" i="44"/>
  <c r="L80" i="5" s="1"/>
  <c r="T11" i="44"/>
  <c r="M81" i="5" s="1"/>
  <c r="S9" i="44"/>
  <c r="L79" i="5" s="1"/>
  <c r="F11" i="42"/>
  <c r="G10" i="42"/>
  <c r="G9" i="42"/>
  <c r="S9" i="36"/>
  <c r="L45" i="5" s="1"/>
  <c r="S10" i="36"/>
  <c r="L46" i="5" s="1"/>
  <c r="T11" i="36"/>
  <c r="M47" i="5" s="1"/>
  <c r="F11" i="40"/>
  <c r="G10" i="40"/>
  <c r="G9" i="40"/>
  <c r="R10" i="52"/>
  <c r="S11" i="52"/>
  <c r="R9" i="52"/>
  <c r="G11" i="41"/>
  <c r="H10" i="41"/>
  <c r="H9" i="41"/>
  <c r="F11" i="38"/>
  <c r="G10" i="38"/>
  <c r="G9" i="38"/>
  <c r="H9" i="35"/>
  <c r="H10" i="35"/>
  <c r="G11" i="35"/>
  <c r="F11" i="36"/>
  <c r="G10" i="36"/>
  <c r="G9" i="36"/>
  <c r="G11" i="54"/>
  <c r="H10" i="54"/>
  <c r="H9" i="54"/>
  <c r="H9" i="50"/>
  <c r="H10" i="50"/>
  <c r="G11" i="50"/>
  <c r="G9" i="44"/>
  <c r="F11" i="44"/>
  <c r="G10" i="44"/>
  <c r="R10" i="37"/>
  <c r="R9" i="37"/>
  <c r="S11" i="37"/>
  <c r="S10" i="32"/>
  <c r="L34" i="5" s="1"/>
  <c r="T11" i="32"/>
  <c r="M35" i="5" s="1"/>
  <c r="S9" i="32"/>
  <c r="L33" i="5" s="1"/>
  <c r="R10" i="47"/>
  <c r="R9" i="47"/>
  <c r="S11" i="47"/>
  <c r="S10" i="53"/>
  <c r="L104" i="5" s="1"/>
  <c r="T11" i="53"/>
  <c r="M105" i="5" s="1"/>
  <c r="S9" i="53"/>
  <c r="L103" i="5" s="1"/>
  <c r="H9" i="47"/>
  <c r="H10" i="47"/>
  <c r="G11" i="47"/>
  <c r="T11" i="40"/>
  <c r="M69" i="5" s="1"/>
  <c r="S9" i="40"/>
  <c r="L67" i="5" s="1"/>
  <c r="S10" i="40"/>
  <c r="L68" i="5" s="1"/>
  <c r="G11" i="45"/>
  <c r="H10" i="45"/>
  <c r="H9" i="45"/>
  <c r="R10" i="45"/>
  <c r="R9" i="45"/>
  <c r="S11" i="45"/>
  <c r="G9" i="55"/>
  <c r="F11" i="55"/>
  <c r="G10" i="55"/>
  <c r="S9" i="46"/>
  <c r="L85" i="5" s="1"/>
  <c r="T11" i="46"/>
  <c r="M87" i="5" s="1"/>
  <c r="S10" i="46"/>
  <c r="L86" i="5" s="1"/>
  <c r="T11" i="49"/>
  <c r="M93" i="5" s="1"/>
  <c r="S10" i="49"/>
  <c r="L92" i="5" s="1"/>
  <c r="S9" i="49"/>
  <c r="L91" i="5" s="1"/>
  <c r="S11" i="56"/>
  <c r="R9" i="56"/>
  <c r="R10" i="56"/>
  <c r="R9" i="33"/>
  <c r="R10" i="33"/>
  <c r="S11" i="33"/>
  <c r="H10" i="39"/>
  <c r="H9" i="39"/>
  <c r="G11" i="39"/>
  <c r="S10" i="34"/>
  <c r="L40" i="5" s="1"/>
  <c r="T11" i="34"/>
  <c r="M41" i="5" s="1"/>
  <c r="S9" i="34"/>
  <c r="L39" i="5" s="1"/>
  <c r="G10" i="32"/>
  <c r="G9" i="32"/>
  <c r="F11" i="32"/>
  <c r="R9" i="35"/>
  <c r="R10" i="35"/>
  <c r="S11" i="35"/>
  <c r="F11" i="51"/>
  <c r="G10" i="51"/>
  <c r="G9" i="51"/>
  <c r="H9" i="52"/>
  <c r="G11" i="52"/>
  <c r="H10" i="52"/>
  <c r="S11" i="54"/>
  <c r="R9" i="54"/>
  <c r="R10" i="54"/>
  <c r="S10" i="51"/>
  <c r="L98" i="5" s="1"/>
  <c r="T11" i="51"/>
  <c r="M99" i="5" s="1"/>
  <c r="S9" i="51"/>
  <c r="L97" i="5" s="1"/>
  <c r="S9" i="38"/>
  <c r="L51" i="5" s="1"/>
  <c r="S10" i="38"/>
  <c r="L52" i="5" s="1"/>
  <c r="T11" i="38"/>
  <c r="M53" i="5" s="1"/>
  <c r="S10" i="55"/>
  <c r="L110" i="5" s="1"/>
  <c r="T11" i="55"/>
  <c r="M111" i="5" s="1"/>
  <c r="S9" i="55"/>
  <c r="L109" i="5" s="1"/>
  <c r="G9" i="53"/>
  <c r="G10" i="53"/>
  <c r="F11" i="53"/>
  <c r="G10" i="46"/>
  <c r="G9" i="46"/>
  <c r="F11" i="46"/>
  <c r="T11" i="42"/>
  <c r="M75" i="5" s="1"/>
  <c r="S10" i="42"/>
  <c r="L74" i="5" s="1"/>
  <c r="S9" i="42"/>
  <c r="L73" i="5" s="1"/>
  <c r="F11" i="49"/>
  <c r="G10" i="49"/>
  <c r="G9" i="49"/>
  <c r="R9" i="41"/>
  <c r="R10" i="41"/>
  <c r="S11" i="41"/>
  <c r="S11" i="39"/>
  <c r="R9" i="39"/>
  <c r="R10" i="39"/>
  <c r="T11" i="30"/>
  <c r="M29" i="5" s="1"/>
  <c r="S9" i="30"/>
  <c r="L27" i="5" s="1"/>
  <c r="S10" i="30"/>
  <c r="L28" i="5" s="1"/>
  <c r="G10" i="27"/>
  <c r="G9" i="27"/>
  <c r="F11" i="27"/>
  <c r="H9" i="26"/>
  <c r="G11" i="26"/>
  <c r="H10" i="26"/>
  <c r="R10" i="31"/>
  <c r="R9" i="31"/>
  <c r="S11" i="31"/>
  <c r="G9" i="30"/>
  <c r="G10" i="30"/>
  <c r="F11" i="30"/>
  <c r="G11" i="5"/>
  <c r="G9" i="25"/>
  <c r="G10" i="25"/>
  <c r="F11" i="25"/>
  <c r="H10" i="31"/>
  <c r="G11" i="31"/>
  <c r="H9" i="31"/>
  <c r="S11" i="26"/>
  <c r="R9" i="26"/>
  <c r="R10" i="26"/>
  <c r="R9" i="28"/>
  <c r="R10" i="28"/>
  <c r="S11" i="28"/>
  <c r="T11" i="25"/>
  <c r="M17" i="5" s="1"/>
  <c r="S9" i="25"/>
  <c r="L15" i="5" s="1"/>
  <c r="S10" i="25"/>
  <c r="L16" i="5" s="1"/>
  <c r="G11" i="28"/>
  <c r="H10" i="28"/>
  <c r="H9" i="28"/>
  <c r="S9" i="27"/>
  <c r="L21" i="5" s="1"/>
  <c r="S10" i="27"/>
  <c r="L22" i="5" s="1"/>
  <c r="T11" i="27"/>
  <c r="M23" i="5" s="1"/>
  <c r="U11" i="24"/>
  <c r="T10" i="24"/>
  <c r="T9" i="24"/>
  <c r="F9" i="24"/>
  <c r="F10" i="24"/>
  <c r="N9" i="6"/>
  <c r="N10" i="6"/>
  <c r="O11" i="6"/>
  <c r="AN49" i="5"/>
  <c r="AI19" i="5"/>
  <c r="AH19" i="5"/>
  <c r="AJ19" i="5"/>
  <c r="AL19" i="5"/>
  <c r="AK19" i="5"/>
  <c r="AI18" i="5"/>
  <c r="AJ18" i="5"/>
  <c r="AL18" i="5"/>
  <c r="AK18" i="5"/>
  <c r="AM49" i="5"/>
  <c r="AM106" i="5"/>
  <c r="AM48" i="5"/>
  <c r="AN106" i="5"/>
  <c r="AM107" i="5"/>
  <c r="AI30" i="5"/>
  <c r="AJ30" i="5"/>
  <c r="AK30" i="5"/>
  <c r="AL30" i="5"/>
  <c r="AH30" i="5"/>
  <c r="AI31" i="5"/>
  <c r="AH31" i="5"/>
  <c r="AL31" i="5"/>
  <c r="AK31" i="5"/>
  <c r="AJ31" i="5"/>
  <c r="AI25" i="5"/>
  <c r="AJ25" i="5"/>
  <c r="AK25" i="5"/>
  <c r="AH25" i="5"/>
  <c r="AL25" i="5"/>
  <c r="AI24" i="5"/>
  <c r="AK24" i="5"/>
  <c r="AJ24" i="5"/>
  <c r="AH24" i="5"/>
  <c r="AL24" i="5"/>
  <c r="AN107" i="5"/>
  <c r="AO107" i="5" s="1"/>
  <c r="AJ13" i="5"/>
  <c r="AI13" i="5"/>
  <c r="AL13" i="5"/>
  <c r="AK13" i="5"/>
  <c r="AH13" i="5"/>
  <c r="AJ12" i="5"/>
  <c r="AK12" i="5"/>
  <c r="H28" i="6"/>
  <c r="J28" i="6"/>
  <c r="L28" i="6"/>
  <c r="P29" i="4"/>
  <c r="L28" i="4"/>
  <c r="R29" i="4"/>
  <c r="F28" i="4"/>
  <c r="N28" i="4"/>
  <c r="H28" i="4"/>
  <c r="J28" i="4"/>
  <c r="R28" i="4" l="1"/>
  <c r="AO48" i="5"/>
  <c r="AO49" i="5"/>
  <c r="AO106" i="5"/>
  <c r="T9" i="51"/>
  <c r="M97" i="5" s="1"/>
  <c r="T10" i="51"/>
  <c r="M98" i="5" s="1"/>
  <c r="U11" i="51"/>
  <c r="N99" i="5" s="1"/>
  <c r="T11" i="35"/>
  <c r="S10" i="35"/>
  <c r="S9" i="35"/>
  <c r="G9" i="45"/>
  <c r="F11" i="45"/>
  <c r="G10" i="45"/>
  <c r="G9" i="56"/>
  <c r="F11" i="56"/>
  <c r="G10" i="56"/>
  <c r="T11" i="39"/>
  <c r="S10" i="39"/>
  <c r="S9" i="39"/>
  <c r="S9" i="54"/>
  <c r="S10" i="54"/>
  <c r="T11" i="54"/>
  <c r="F11" i="39"/>
  <c r="G9" i="39"/>
  <c r="G10" i="39"/>
  <c r="S10" i="56"/>
  <c r="T11" i="56"/>
  <c r="S9" i="56"/>
  <c r="F9" i="55"/>
  <c r="F10" i="55"/>
  <c r="T11" i="52"/>
  <c r="S10" i="52"/>
  <c r="S9" i="52"/>
  <c r="F10" i="40"/>
  <c r="F9" i="40"/>
  <c r="T10" i="44"/>
  <c r="M80" i="5" s="1"/>
  <c r="T9" i="44"/>
  <c r="M79" i="5" s="1"/>
  <c r="U11" i="44"/>
  <c r="N81" i="5" s="1"/>
  <c r="G10" i="37"/>
  <c r="F11" i="37"/>
  <c r="G9" i="37"/>
  <c r="T10" i="38"/>
  <c r="M52" i="5" s="1"/>
  <c r="T9" i="38"/>
  <c r="M51" i="5" s="1"/>
  <c r="U11" i="38"/>
  <c r="N53" i="5" s="1"/>
  <c r="T11" i="33"/>
  <c r="S10" i="33"/>
  <c r="S9" i="33"/>
  <c r="T10" i="49"/>
  <c r="M92" i="5" s="1"/>
  <c r="T9" i="49"/>
  <c r="M91" i="5" s="1"/>
  <c r="U11" i="49"/>
  <c r="N93" i="5" s="1"/>
  <c r="F11" i="47"/>
  <c r="G10" i="47"/>
  <c r="G9" i="47"/>
  <c r="U11" i="53"/>
  <c r="N105" i="5" s="1"/>
  <c r="T9" i="53"/>
  <c r="M103" i="5" s="1"/>
  <c r="T10" i="53"/>
  <c r="M104" i="5" s="1"/>
  <c r="S10" i="37"/>
  <c r="S9" i="37"/>
  <c r="T11" i="37"/>
  <c r="F9" i="44"/>
  <c r="F10" i="44"/>
  <c r="F9" i="38"/>
  <c r="F10" i="38"/>
  <c r="S9" i="41"/>
  <c r="T11" i="41"/>
  <c r="S10" i="41"/>
  <c r="T10" i="42"/>
  <c r="M74" i="5" s="1"/>
  <c r="U11" i="42"/>
  <c r="N75" i="5" s="1"/>
  <c r="T9" i="42"/>
  <c r="M73" i="5" s="1"/>
  <c r="F10" i="53"/>
  <c r="F9" i="53"/>
  <c r="U11" i="55"/>
  <c r="N111" i="5" s="1"/>
  <c r="T9" i="55"/>
  <c r="M109" i="5" s="1"/>
  <c r="T10" i="55"/>
  <c r="M110" i="5" s="1"/>
  <c r="U11" i="46"/>
  <c r="N87" i="5" s="1"/>
  <c r="T10" i="46"/>
  <c r="M86" i="5" s="1"/>
  <c r="T9" i="46"/>
  <c r="M85" i="5" s="1"/>
  <c r="S10" i="47"/>
  <c r="T11" i="47"/>
  <c r="S9" i="47"/>
  <c r="U11" i="32"/>
  <c r="N35" i="5" s="1"/>
  <c r="T9" i="32"/>
  <c r="M33" i="5" s="1"/>
  <c r="T10" i="32"/>
  <c r="M34" i="5" s="1"/>
  <c r="F11" i="50"/>
  <c r="G10" i="50"/>
  <c r="G9" i="50"/>
  <c r="F9" i="36"/>
  <c r="F10" i="36"/>
  <c r="T10" i="36"/>
  <c r="M46" i="5" s="1"/>
  <c r="U11" i="36"/>
  <c r="N47" i="5" s="1"/>
  <c r="T9" i="36"/>
  <c r="M45" i="5" s="1"/>
  <c r="S9" i="50"/>
  <c r="T11" i="50"/>
  <c r="S10" i="50"/>
  <c r="S9" i="43"/>
  <c r="S10" i="43"/>
  <c r="T11" i="43"/>
  <c r="G10" i="33"/>
  <c r="F11" i="33"/>
  <c r="G9" i="33"/>
  <c r="F9" i="49"/>
  <c r="F10" i="49"/>
  <c r="F9" i="46"/>
  <c r="F10" i="46"/>
  <c r="F11" i="52"/>
  <c r="G10" i="52"/>
  <c r="G9" i="52"/>
  <c r="F9" i="51"/>
  <c r="F10" i="51"/>
  <c r="F9" i="32"/>
  <c r="F10" i="32"/>
  <c r="T10" i="34"/>
  <c r="M40" i="5" s="1"/>
  <c r="U11" i="34"/>
  <c r="N41" i="5" s="1"/>
  <c r="T9" i="34"/>
  <c r="M39" i="5" s="1"/>
  <c r="S10" i="45"/>
  <c r="T11" i="45"/>
  <c r="S9" i="45"/>
  <c r="T10" i="40"/>
  <c r="M68" i="5" s="1"/>
  <c r="U11" i="40"/>
  <c r="N69" i="5" s="1"/>
  <c r="T9" i="40"/>
  <c r="M67" i="5" s="1"/>
  <c r="F11" i="54"/>
  <c r="G9" i="54"/>
  <c r="G10" i="54"/>
  <c r="G9" i="35"/>
  <c r="F11" i="35"/>
  <c r="G10" i="35"/>
  <c r="F11" i="41"/>
  <c r="G9" i="41"/>
  <c r="G10" i="41"/>
  <c r="F10" i="42"/>
  <c r="F9" i="42"/>
  <c r="G10" i="43"/>
  <c r="G9" i="43"/>
  <c r="F11" i="43"/>
  <c r="F9" i="34"/>
  <c r="F10" i="34"/>
  <c r="G10" i="5"/>
  <c r="T10" i="27"/>
  <c r="M22" i="5" s="1"/>
  <c r="U11" i="27"/>
  <c r="N23" i="5" s="1"/>
  <c r="T9" i="27"/>
  <c r="M21" i="5" s="1"/>
  <c r="T9" i="25"/>
  <c r="M15" i="5" s="1"/>
  <c r="T10" i="25"/>
  <c r="M16" i="5" s="1"/>
  <c r="U11" i="25"/>
  <c r="N17" i="5" s="1"/>
  <c r="T11" i="31"/>
  <c r="S10" i="31"/>
  <c r="S9" i="31"/>
  <c r="G9" i="26"/>
  <c r="F11" i="26"/>
  <c r="G10" i="26"/>
  <c r="G9" i="5"/>
  <c r="G10" i="28"/>
  <c r="F11" i="28"/>
  <c r="G9" i="28"/>
  <c r="G9" i="31"/>
  <c r="F11" i="31"/>
  <c r="G10" i="31"/>
  <c r="F9" i="30"/>
  <c r="F10" i="30"/>
  <c r="S9" i="28"/>
  <c r="T11" i="28"/>
  <c r="S10" i="28"/>
  <c r="F10" i="27"/>
  <c r="F9" i="27"/>
  <c r="H11" i="5"/>
  <c r="S9" i="26"/>
  <c r="T11" i="26"/>
  <c r="S10" i="26"/>
  <c r="F10" i="25"/>
  <c r="F9" i="25"/>
  <c r="U11" i="30"/>
  <c r="N29" i="5" s="1"/>
  <c r="T10" i="30"/>
  <c r="M28" i="5" s="1"/>
  <c r="T9" i="30"/>
  <c r="M27" i="5" s="1"/>
  <c r="AN12" i="5"/>
  <c r="AM12" i="5"/>
  <c r="L63" i="5"/>
  <c r="L121" i="5" s="1"/>
  <c r="H63" i="5"/>
  <c r="H121" i="5" s="1"/>
  <c r="F63" i="5"/>
  <c r="F121" i="5" s="1"/>
  <c r="L62" i="5"/>
  <c r="L120" i="5" s="1"/>
  <c r="F62" i="5"/>
  <c r="F120" i="5" s="1"/>
  <c r="J62" i="5"/>
  <c r="J120" i="5" s="1"/>
  <c r="J63" i="5"/>
  <c r="H62" i="5"/>
  <c r="H120" i="5" s="1"/>
  <c r="N63" i="5"/>
  <c r="N121" i="5" s="1"/>
  <c r="N62" i="5"/>
  <c r="N120" i="5" s="1"/>
  <c r="U10" i="24"/>
  <c r="V11" i="24"/>
  <c r="U9" i="24"/>
  <c r="O9" i="6"/>
  <c r="O10" i="6"/>
  <c r="P11" i="6"/>
  <c r="T29" i="4"/>
  <c r="AM30" i="5"/>
  <c r="AN25" i="5"/>
  <c r="AN24" i="5"/>
  <c r="AM18" i="5"/>
  <c r="AM19" i="5"/>
  <c r="AN18" i="5"/>
  <c r="AN19" i="5"/>
  <c r="AM24" i="5"/>
  <c r="AM31" i="5"/>
  <c r="AM25" i="5"/>
  <c r="AN31" i="5"/>
  <c r="AN30" i="5"/>
  <c r="AM13" i="5"/>
  <c r="AN13" i="5"/>
  <c r="P28" i="6"/>
  <c r="R28" i="6"/>
  <c r="P28" i="4"/>
  <c r="T28" i="4" s="1"/>
  <c r="AO19" i="5" l="1"/>
  <c r="AO18" i="5"/>
  <c r="AO25" i="5"/>
  <c r="AO30" i="5"/>
  <c r="AO31" i="5"/>
  <c r="AO24" i="5"/>
  <c r="AO13" i="5"/>
  <c r="T28" i="6"/>
  <c r="AO12" i="5"/>
  <c r="F10" i="50"/>
  <c r="F9" i="50"/>
  <c r="U10" i="42"/>
  <c r="N74" i="5" s="1"/>
  <c r="U9" i="42"/>
  <c r="N73" i="5" s="1"/>
  <c r="V11" i="42"/>
  <c r="O75" i="5" s="1"/>
  <c r="U10" i="38"/>
  <c r="N52" i="5" s="1"/>
  <c r="V11" i="38"/>
  <c r="O53" i="5" s="1"/>
  <c r="U9" i="38"/>
  <c r="N51" i="5" s="1"/>
  <c r="F9" i="37"/>
  <c r="F10" i="37"/>
  <c r="F9" i="45"/>
  <c r="F10" i="45"/>
  <c r="U11" i="35"/>
  <c r="T9" i="35"/>
  <c r="T10" i="35"/>
  <c r="F9" i="41"/>
  <c r="F10" i="41"/>
  <c r="U10" i="40"/>
  <c r="N68" i="5" s="1"/>
  <c r="U9" i="40"/>
  <c r="N67" i="5" s="1"/>
  <c r="V11" i="40"/>
  <c r="O69" i="5" s="1"/>
  <c r="F9" i="33"/>
  <c r="F10" i="33"/>
  <c r="T10" i="47"/>
  <c r="U11" i="47"/>
  <c r="T9" i="47"/>
  <c r="U9" i="46"/>
  <c r="N85" i="5" s="1"/>
  <c r="U10" i="46"/>
  <c r="N86" i="5" s="1"/>
  <c r="V11" i="46"/>
  <c r="O87" i="5" s="1"/>
  <c r="U11" i="37"/>
  <c r="T10" i="37"/>
  <c r="T9" i="37"/>
  <c r="F9" i="47"/>
  <c r="F10" i="47"/>
  <c r="U11" i="52"/>
  <c r="T9" i="52"/>
  <c r="T10" i="52"/>
  <c r="T9" i="56"/>
  <c r="T10" i="56"/>
  <c r="U11" i="56"/>
  <c r="F10" i="39"/>
  <c r="F9" i="39"/>
  <c r="F9" i="56"/>
  <c r="F10" i="56"/>
  <c r="U10" i="51"/>
  <c r="N98" i="5" s="1"/>
  <c r="U9" i="51"/>
  <c r="N97" i="5" s="1"/>
  <c r="V11" i="51"/>
  <c r="O99" i="5" s="1"/>
  <c r="V11" i="55"/>
  <c r="O111" i="5" s="1"/>
  <c r="U9" i="55"/>
  <c r="N109" i="5" s="1"/>
  <c r="U10" i="55"/>
  <c r="N110" i="5" s="1"/>
  <c r="F10" i="43"/>
  <c r="F9" i="43"/>
  <c r="U10" i="36"/>
  <c r="N46" i="5" s="1"/>
  <c r="U9" i="36"/>
  <c r="N45" i="5" s="1"/>
  <c r="V11" i="36"/>
  <c r="O47" i="5" s="1"/>
  <c r="V11" i="53"/>
  <c r="O105" i="5" s="1"/>
  <c r="U9" i="53"/>
  <c r="N103" i="5" s="1"/>
  <c r="U10" i="53"/>
  <c r="N104" i="5" s="1"/>
  <c r="U10" i="49"/>
  <c r="N92" i="5" s="1"/>
  <c r="V11" i="49"/>
  <c r="O93" i="5" s="1"/>
  <c r="U9" i="49"/>
  <c r="N91" i="5" s="1"/>
  <c r="U10" i="44"/>
  <c r="N80" i="5" s="1"/>
  <c r="U9" i="44"/>
  <c r="N79" i="5" s="1"/>
  <c r="V11" i="44"/>
  <c r="O81" i="5" s="1"/>
  <c r="T9" i="54"/>
  <c r="T10" i="54"/>
  <c r="U11" i="54"/>
  <c r="T9" i="45"/>
  <c r="U11" i="45"/>
  <c r="T10" i="45"/>
  <c r="F9" i="35"/>
  <c r="F10" i="35"/>
  <c r="F9" i="54"/>
  <c r="F10" i="54"/>
  <c r="U10" i="34"/>
  <c r="N40" i="5" s="1"/>
  <c r="V11" i="34"/>
  <c r="O41" i="5" s="1"/>
  <c r="U9" i="34"/>
  <c r="N39" i="5" s="1"/>
  <c r="F9" i="52"/>
  <c r="F10" i="52"/>
  <c r="T9" i="43"/>
  <c r="T10" i="43"/>
  <c r="U11" i="43"/>
  <c r="T9" i="50"/>
  <c r="U11" i="50"/>
  <c r="T10" i="50"/>
  <c r="V11" i="32"/>
  <c r="O35" i="5" s="1"/>
  <c r="U9" i="32"/>
  <c r="N33" i="5" s="1"/>
  <c r="U10" i="32"/>
  <c r="N34" i="5" s="1"/>
  <c r="T10" i="41"/>
  <c r="U11" i="41"/>
  <c r="T9" i="41"/>
  <c r="T10" i="33"/>
  <c r="U11" i="33"/>
  <c r="T9" i="33"/>
  <c r="T10" i="39"/>
  <c r="U11" i="39"/>
  <c r="T9" i="39"/>
  <c r="H9" i="5"/>
  <c r="F10" i="26"/>
  <c r="F9" i="26"/>
  <c r="T10" i="31"/>
  <c r="U11" i="31"/>
  <c r="T9" i="31"/>
  <c r="F10" i="31"/>
  <c r="F9" i="31"/>
  <c r="U10" i="25"/>
  <c r="N16" i="5" s="1"/>
  <c r="V11" i="25"/>
  <c r="O17" i="5" s="1"/>
  <c r="U9" i="25"/>
  <c r="N15" i="5" s="1"/>
  <c r="H10" i="5"/>
  <c r="I11" i="5"/>
  <c r="V11" i="30"/>
  <c r="O29" i="5" s="1"/>
  <c r="U10" i="30"/>
  <c r="N28" i="5" s="1"/>
  <c r="U9" i="30"/>
  <c r="N27" i="5" s="1"/>
  <c r="U11" i="26"/>
  <c r="T9" i="26"/>
  <c r="T10" i="26"/>
  <c r="U11" i="28"/>
  <c r="T9" i="28"/>
  <c r="T10" i="28"/>
  <c r="F10" i="28"/>
  <c r="F9" i="28"/>
  <c r="U10" i="27"/>
  <c r="N22" i="5" s="1"/>
  <c r="V11" i="27"/>
  <c r="O23" i="5" s="1"/>
  <c r="U9" i="27"/>
  <c r="N21" i="5" s="1"/>
  <c r="R63" i="5"/>
  <c r="J121" i="5"/>
  <c r="R62" i="5"/>
  <c r="P63" i="5"/>
  <c r="P121" i="5" s="1"/>
  <c r="P62" i="5"/>
  <c r="P120" i="5" s="1"/>
  <c r="V10" i="24"/>
  <c r="W11" i="24"/>
  <c r="V9" i="24"/>
  <c r="P10" i="6"/>
  <c r="Q11" i="6"/>
  <c r="P9" i="6"/>
  <c r="R121" i="5" l="1"/>
  <c r="T63" i="5"/>
  <c r="T121" i="5" s="1"/>
  <c r="R120" i="5"/>
  <c r="T62" i="5"/>
  <c r="T120" i="5" s="1"/>
  <c r="U10" i="33"/>
  <c r="V11" i="33"/>
  <c r="U9" i="33"/>
  <c r="W11" i="46"/>
  <c r="P87" i="5" s="1"/>
  <c r="V9" i="46"/>
  <c r="O85" i="5" s="1"/>
  <c r="V10" i="46"/>
  <c r="O86" i="5" s="1"/>
  <c r="U10" i="47"/>
  <c r="V11" i="47"/>
  <c r="U9" i="47"/>
  <c r="W11" i="40"/>
  <c r="P69" i="5" s="1"/>
  <c r="V9" i="40"/>
  <c r="O67" i="5" s="1"/>
  <c r="V10" i="40"/>
  <c r="O68" i="5" s="1"/>
  <c r="U10" i="39"/>
  <c r="V11" i="39"/>
  <c r="U9" i="39"/>
  <c r="U9" i="50"/>
  <c r="V11" i="50"/>
  <c r="U10" i="50"/>
  <c r="V9" i="34"/>
  <c r="O39" i="5" s="1"/>
  <c r="V10" i="34"/>
  <c r="O40" i="5" s="1"/>
  <c r="W11" i="34"/>
  <c r="P41" i="5" s="1"/>
  <c r="V10" i="44"/>
  <c r="O80" i="5" s="1"/>
  <c r="V9" i="44"/>
  <c r="O79" i="5" s="1"/>
  <c r="W11" i="44"/>
  <c r="P81" i="5" s="1"/>
  <c r="V9" i="49"/>
  <c r="O91" i="5" s="1"/>
  <c r="W11" i="49"/>
  <c r="P93" i="5" s="1"/>
  <c r="V10" i="49"/>
  <c r="O92" i="5" s="1"/>
  <c r="V10" i="53"/>
  <c r="O104" i="5" s="1"/>
  <c r="W11" i="53"/>
  <c r="P105" i="5" s="1"/>
  <c r="V9" i="53"/>
  <c r="O103" i="5" s="1"/>
  <c r="W11" i="55"/>
  <c r="P111" i="5" s="1"/>
  <c r="V10" i="55"/>
  <c r="O110" i="5" s="1"/>
  <c r="V9" i="55"/>
  <c r="O109" i="5" s="1"/>
  <c r="U10" i="56"/>
  <c r="V11" i="56"/>
  <c r="U9" i="56"/>
  <c r="V9" i="38"/>
  <c r="O51" i="5" s="1"/>
  <c r="V10" i="38"/>
  <c r="O52" i="5" s="1"/>
  <c r="W11" i="38"/>
  <c r="P53" i="5" s="1"/>
  <c r="U9" i="54"/>
  <c r="U10" i="54"/>
  <c r="V11" i="54"/>
  <c r="V9" i="36"/>
  <c r="O45" i="5" s="1"/>
  <c r="V10" i="36"/>
  <c r="O46" i="5" s="1"/>
  <c r="W11" i="36"/>
  <c r="P47" i="5" s="1"/>
  <c r="V9" i="51"/>
  <c r="O97" i="5" s="1"/>
  <c r="V10" i="51"/>
  <c r="O98" i="5" s="1"/>
  <c r="W11" i="51"/>
  <c r="P99" i="5" s="1"/>
  <c r="U9" i="52"/>
  <c r="U10" i="52"/>
  <c r="V11" i="52"/>
  <c r="U10" i="45"/>
  <c r="V11" i="45"/>
  <c r="U9" i="45"/>
  <c r="U9" i="41"/>
  <c r="V11" i="41"/>
  <c r="U10" i="41"/>
  <c r="W11" i="32"/>
  <c r="P35" i="5" s="1"/>
  <c r="V10" i="32"/>
  <c r="O34" i="5" s="1"/>
  <c r="V9" i="32"/>
  <c r="O33" i="5" s="1"/>
  <c r="U10" i="43"/>
  <c r="V11" i="43"/>
  <c r="U9" i="43"/>
  <c r="U9" i="37"/>
  <c r="V11" i="37"/>
  <c r="U10" i="37"/>
  <c r="V11" i="35"/>
  <c r="U9" i="35"/>
  <c r="U10" i="35"/>
  <c r="V10" i="42"/>
  <c r="O74" i="5" s="1"/>
  <c r="W11" i="42"/>
  <c r="P75" i="5" s="1"/>
  <c r="V9" i="42"/>
  <c r="O73" i="5" s="1"/>
  <c r="J11" i="5"/>
  <c r="I10" i="5"/>
  <c r="V11" i="28"/>
  <c r="U9" i="28"/>
  <c r="U10" i="28"/>
  <c r="V11" i="31"/>
  <c r="U9" i="31"/>
  <c r="U10" i="31"/>
  <c r="V11" i="26"/>
  <c r="U9" i="26"/>
  <c r="U10" i="26"/>
  <c r="I9" i="5"/>
  <c r="V9" i="27"/>
  <c r="O21" i="5" s="1"/>
  <c r="V10" i="27"/>
  <c r="O22" i="5" s="1"/>
  <c r="W11" i="27"/>
  <c r="P23" i="5" s="1"/>
  <c r="W11" i="30"/>
  <c r="P29" i="5" s="1"/>
  <c r="V9" i="30"/>
  <c r="O27" i="5" s="1"/>
  <c r="V10" i="30"/>
  <c r="O28" i="5" s="1"/>
  <c r="V9" i="25"/>
  <c r="O15" i="5" s="1"/>
  <c r="V10" i="25"/>
  <c r="O16" i="5" s="1"/>
  <c r="W11" i="25"/>
  <c r="P17" i="5" s="1"/>
  <c r="X11" i="24"/>
  <c r="W9" i="24"/>
  <c r="W10" i="24"/>
  <c r="Q9" i="6"/>
  <c r="Q10" i="6"/>
  <c r="R11" i="6"/>
  <c r="X11" i="46" l="1"/>
  <c r="Q87" i="5" s="1"/>
  <c r="W9" i="46"/>
  <c r="P85" i="5" s="1"/>
  <c r="W10" i="46"/>
  <c r="P86" i="5" s="1"/>
  <c r="W9" i="42"/>
  <c r="P73" i="5" s="1"/>
  <c r="W10" i="42"/>
  <c r="P74" i="5" s="1"/>
  <c r="X11" i="42"/>
  <c r="Q75" i="5" s="1"/>
  <c r="W11" i="35"/>
  <c r="V9" i="35"/>
  <c r="V10" i="35"/>
  <c r="W11" i="52"/>
  <c r="V9" i="52"/>
  <c r="V10" i="52"/>
  <c r="W9" i="38"/>
  <c r="P51" i="5" s="1"/>
  <c r="W10" i="38"/>
  <c r="P52" i="5" s="1"/>
  <c r="X11" i="38"/>
  <c r="Q53" i="5" s="1"/>
  <c r="W11" i="56"/>
  <c r="V9" i="56"/>
  <c r="V10" i="56"/>
  <c r="X11" i="55"/>
  <c r="Q111" i="5" s="1"/>
  <c r="W9" i="55"/>
  <c r="P109" i="5" s="1"/>
  <c r="W10" i="55"/>
  <c r="P110" i="5" s="1"/>
  <c r="W11" i="43"/>
  <c r="V9" i="43"/>
  <c r="V10" i="43"/>
  <c r="W9" i="32"/>
  <c r="P33" i="5" s="1"/>
  <c r="X11" i="32"/>
  <c r="Q35" i="5" s="1"/>
  <c r="W10" i="32"/>
  <c r="P34" i="5" s="1"/>
  <c r="V10" i="54"/>
  <c r="W11" i="54"/>
  <c r="V9" i="54"/>
  <c r="X11" i="49"/>
  <c r="Q93" i="5" s="1"/>
  <c r="W10" i="49"/>
  <c r="P92" i="5" s="1"/>
  <c r="W9" i="49"/>
  <c r="P91" i="5" s="1"/>
  <c r="W11" i="39"/>
  <c r="V9" i="39"/>
  <c r="V10" i="39"/>
  <c r="X11" i="40"/>
  <c r="Q69" i="5" s="1"/>
  <c r="W10" i="40"/>
  <c r="P68" i="5" s="1"/>
  <c r="W9" i="40"/>
  <c r="P67" i="5" s="1"/>
  <c r="W11" i="33"/>
  <c r="V9" i="33"/>
  <c r="V10" i="33"/>
  <c r="V9" i="41"/>
  <c r="V10" i="41"/>
  <c r="W11" i="41"/>
  <c r="W9" i="51"/>
  <c r="P97" i="5" s="1"/>
  <c r="W10" i="51"/>
  <c r="P98" i="5" s="1"/>
  <c r="X11" i="51"/>
  <c r="Q99" i="5" s="1"/>
  <c r="W9" i="44"/>
  <c r="P79" i="5" s="1"/>
  <c r="X11" i="44"/>
  <c r="Q81" i="5" s="1"/>
  <c r="W10" i="44"/>
  <c r="P80" i="5" s="1"/>
  <c r="V9" i="47"/>
  <c r="V10" i="47"/>
  <c r="W11" i="47"/>
  <c r="V10" i="37"/>
  <c r="V9" i="37"/>
  <c r="W11" i="37"/>
  <c r="W11" i="45"/>
  <c r="V9" i="45"/>
  <c r="V10" i="45"/>
  <c r="X11" i="36"/>
  <c r="Q47" i="5" s="1"/>
  <c r="W9" i="36"/>
  <c r="P45" i="5" s="1"/>
  <c r="W10" i="36"/>
  <c r="P46" i="5" s="1"/>
  <c r="W9" i="53"/>
  <c r="P103" i="5" s="1"/>
  <c r="W10" i="53"/>
  <c r="P104" i="5" s="1"/>
  <c r="X11" i="53"/>
  <c r="Q105" i="5" s="1"/>
  <c r="X11" i="34"/>
  <c r="Q41" i="5" s="1"/>
  <c r="W9" i="34"/>
  <c r="P39" i="5" s="1"/>
  <c r="W10" i="34"/>
  <c r="P40" i="5" s="1"/>
  <c r="V10" i="50"/>
  <c r="W11" i="50"/>
  <c r="V9" i="50"/>
  <c r="J9" i="5"/>
  <c r="V9" i="28"/>
  <c r="V10" i="28"/>
  <c r="W11" i="28"/>
  <c r="K11" i="5"/>
  <c r="V10" i="31"/>
  <c r="W11" i="31"/>
  <c r="V9" i="31"/>
  <c r="W10" i="25"/>
  <c r="P16" i="5" s="1"/>
  <c r="X11" i="25"/>
  <c r="Q17" i="5" s="1"/>
  <c r="W9" i="25"/>
  <c r="P15" i="5" s="1"/>
  <c r="X11" i="30"/>
  <c r="Q29" i="5" s="1"/>
  <c r="W10" i="30"/>
  <c r="P28" i="5" s="1"/>
  <c r="W9" i="30"/>
  <c r="P27" i="5" s="1"/>
  <c r="J10" i="5"/>
  <c r="W10" i="27"/>
  <c r="P22" i="5" s="1"/>
  <c r="X11" i="27"/>
  <c r="Q23" i="5" s="1"/>
  <c r="W9" i="27"/>
  <c r="P21" i="5" s="1"/>
  <c r="W11" i="26"/>
  <c r="V10" i="26"/>
  <c r="V9" i="26"/>
  <c r="X10" i="24"/>
  <c r="Y11" i="24"/>
  <c r="X9" i="24"/>
  <c r="R9" i="6"/>
  <c r="S11" i="6"/>
  <c r="R10" i="6"/>
  <c r="W9" i="50" l="1"/>
  <c r="W10" i="50"/>
  <c r="X11" i="50"/>
  <c r="Y11" i="34"/>
  <c r="R41" i="5" s="1"/>
  <c r="X9" i="34"/>
  <c r="Q39" i="5" s="1"/>
  <c r="X10" i="34"/>
  <c r="Q40" i="5" s="1"/>
  <c r="Y11" i="49"/>
  <c r="R93" i="5" s="1"/>
  <c r="X10" i="49"/>
  <c r="Q92" i="5" s="1"/>
  <c r="X9" i="49"/>
  <c r="Q91" i="5" s="1"/>
  <c r="Y11" i="55"/>
  <c r="R111" i="5" s="1"/>
  <c r="X9" i="55"/>
  <c r="Q109" i="5" s="1"/>
  <c r="X10" i="55"/>
  <c r="Q110" i="5" s="1"/>
  <c r="Y11" i="38"/>
  <c r="R53" i="5" s="1"/>
  <c r="X10" i="38"/>
  <c r="Q52" i="5" s="1"/>
  <c r="X9" i="38"/>
  <c r="Q51" i="5" s="1"/>
  <c r="X11" i="35"/>
  <c r="W10" i="35"/>
  <c r="W9" i="35"/>
  <c r="X10" i="53"/>
  <c r="Q104" i="5" s="1"/>
  <c r="X9" i="53"/>
  <c r="Q103" i="5" s="1"/>
  <c r="Y11" i="53"/>
  <c r="R105" i="5" s="1"/>
  <c r="W10" i="45"/>
  <c r="X11" i="45"/>
  <c r="W9" i="45"/>
  <c r="W10" i="47"/>
  <c r="X11" i="47"/>
  <c r="W9" i="47"/>
  <c r="X9" i="44"/>
  <c r="Q79" i="5" s="1"/>
  <c r="Y11" i="44"/>
  <c r="R81" i="5" s="1"/>
  <c r="X10" i="44"/>
  <c r="Q80" i="5" s="1"/>
  <c r="X11" i="39"/>
  <c r="W10" i="39"/>
  <c r="W9" i="39"/>
  <c r="Y11" i="32"/>
  <c r="R35" i="5" s="1"/>
  <c r="X10" i="32"/>
  <c r="Q34" i="5" s="1"/>
  <c r="X9" i="32"/>
  <c r="Q33" i="5" s="1"/>
  <c r="X11" i="43"/>
  <c r="W9" i="43"/>
  <c r="W10" i="43"/>
  <c r="W10" i="52"/>
  <c r="X11" i="52"/>
  <c r="W9" i="52"/>
  <c r="Y11" i="42"/>
  <c r="R75" i="5" s="1"/>
  <c r="X10" i="42"/>
  <c r="Q74" i="5" s="1"/>
  <c r="X9" i="42"/>
  <c r="Q73" i="5" s="1"/>
  <c r="X10" i="51"/>
  <c r="Q98" i="5" s="1"/>
  <c r="Y11" i="51"/>
  <c r="R99" i="5" s="1"/>
  <c r="X9" i="51"/>
  <c r="Q97" i="5" s="1"/>
  <c r="W10" i="33"/>
  <c r="X11" i="33"/>
  <c r="W9" i="33"/>
  <c r="X11" i="56"/>
  <c r="W10" i="56"/>
  <c r="W9" i="56"/>
  <c r="X9" i="36"/>
  <c r="Q45" i="5" s="1"/>
  <c r="X10" i="36"/>
  <c r="Q46" i="5" s="1"/>
  <c r="Y11" i="36"/>
  <c r="R47" i="5" s="1"/>
  <c r="W9" i="37"/>
  <c r="W10" i="37"/>
  <c r="X11" i="37"/>
  <c r="X11" i="41"/>
  <c r="W9" i="41"/>
  <c r="W10" i="41"/>
  <c r="X10" i="40"/>
  <c r="Q68" i="5" s="1"/>
  <c r="Y11" i="40"/>
  <c r="R69" i="5" s="1"/>
  <c r="X9" i="40"/>
  <c r="Q67" i="5" s="1"/>
  <c r="W9" i="54"/>
  <c r="X11" i="54"/>
  <c r="W10" i="54"/>
  <c r="Y11" i="46"/>
  <c r="R87" i="5" s="1"/>
  <c r="X9" i="46"/>
  <c r="Q85" i="5" s="1"/>
  <c r="X10" i="46"/>
  <c r="Q86" i="5" s="1"/>
  <c r="X10" i="27"/>
  <c r="Q22" i="5" s="1"/>
  <c r="Y11" i="27"/>
  <c r="R23" i="5" s="1"/>
  <c r="X9" i="27"/>
  <c r="Q21" i="5" s="1"/>
  <c r="L11" i="5"/>
  <c r="Y11" i="25"/>
  <c r="R17" i="5" s="1"/>
  <c r="X9" i="25"/>
  <c r="Q15" i="5" s="1"/>
  <c r="X10" i="25"/>
  <c r="Q16" i="5" s="1"/>
  <c r="W9" i="31"/>
  <c r="W10" i="31"/>
  <c r="X11" i="31"/>
  <c r="K10" i="5"/>
  <c r="K9" i="5"/>
  <c r="W9" i="28"/>
  <c r="W10" i="28"/>
  <c r="X11" i="28"/>
  <c r="W9" i="26"/>
  <c r="W10" i="26"/>
  <c r="X11" i="26"/>
  <c r="X9" i="30"/>
  <c r="Q27" i="5" s="1"/>
  <c r="X10" i="30"/>
  <c r="Q28" i="5" s="1"/>
  <c r="Y11" i="30"/>
  <c r="R29" i="5" s="1"/>
  <c r="Y10" i="24"/>
  <c r="Z11" i="24"/>
  <c r="Y9" i="24"/>
  <c r="T11" i="6"/>
  <c r="S9" i="6"/>
  <c r="S10" i="6"/>
  <c r="X9" i="54" l="1"/>
  <c r="X10" i="54"/>
  <c r="Y11" i="54"/>
  <c r="Y11" i="37"/>
  <c r="X10" i="37"/>
  <c r="X9" i="37"/>
  <c r="X10" i="35"/>
  <c r="Y11" i="35"/>
  <c r="X9" i="35"/>
  <c r="Y10" i="34"/>
  <c r="R40" i="5" s="1"/>
  <c r="Y9" i="34"/>
  <c r="R39" i="5" s="1"/>
  <c r="Z11" i="34"/>
  <c r="S41" i="5" s="1"/>
  <c r="Y9" i="51"/>
  <c r="R97" i="5" s="1"/>
  <c r="Y10" i="51"/>
  <c r="R98" i="5" s="1"/>
  <c r="Z11" i="51"/>
  <c r="S99" i="5" s="1"/>
  <c r="Y9" i="42"/>
  <c r="R73" i="5" s="1"/>
  <c r="Z11" i="42"/>
  <c r="S75" i="5" s="1"/>
  <c r="Y10" i="42"/>
  <c r="R74" i="5" s="1"/>
  <c r="Y11" i="39"/>
  <c r="X9" i="39"/>
  <c r="X10" i="39"/>
  <c r="X9" i="45"/>
  <c r="Y11" i="45"/>
  <c r="X10" i="45"/>
  <c r="Z11" i="49"/>
  <c r="S93" i="5" s="1"/>
  <c r="Y9" i="49"/>
  <c r="R91" i="5" s="1"/>
  <c r="Y10" i="49"/>
  <c r="R92" i="5" s="1"/>
  <c r="X10" i="50"/>
  <c r="Y11" i="50"/>
  <c r="X9" i="50"/>
  <c r="X10" i="56"/>
  <c r="Y11" i="56"/>
  <c r="X9" i="56"/>
  <c r="Y10" i="46"/>
  <c r="R86" i="5" s="1"/>
  <c r="Z11" i="46"/>
  <c r="S87" i="5" s="1"/>
  <c r="Y9" i="46"/>
  <c r="R85" i="5" s="1"/>
  <c r="X10" i="33"/>
  <c r="X9" i="33"/>
  <c r="Y11" i="33"/>
  <c r="Y10" i="32"/>
  <c r="R34" i="5" s="1"/>
  <c r="Z11" i="32"/>
  <c r="S35" i="5" s="1"/>
  <c r="Y9" i="32"/>
  <c r="R33" i="5" s="1"/>
  <c r="Y11" i="47"/>
  <c r="X9" i="47"/>
  <c r="X10" i="47"/>
  <c r="Z11" i="55"/>
  <c r="S111" i="5" s="1"/>
  <c r="Y9" i="55"/>
  <c r="R109" i="5" s="1"/>
  <c r="Y10" i="55"/>
  <c r="R110" i="5" s="1"/>
  <c r="Z11" i="40"/>
  <c r="S69" i="5" s="1"/>
  <c r="Y9" i="40"/>
  <c r="R67" i="5" s="1"/>
  <c r="Y10" i="40"/>
  <c r="R68" i="5" s="1"/>
  <c r="Y11" i="41"/>
  <c r="X9" i="41"/>
  <c r="X10" i="41"/>
  <c r="Y10" i="36"/>
  <c r="R46" i="5" s="1"/>
  <c r="Z11" i="36"/>
  <c r="S47" i="5" s="1"/>
  <c r="Y9" i="36"/>
  <c r="R45" i="5" s="1"/>
  <c r="X10" i="52"/>
  <c r="X9" i="52"/>
  <c r="Y11" i="52"/>
  <c r="Y11" i="43"/>
  <c r="X9" i="43"/>
  <c r="X10" i="43"/>
  <c r="Z11" i="44"/>
  <c r="S81" i="5" s="1"/>
  <c r="Y9" i="44"/>
  <c r="R79" i="5" s="1"/>
  <c r="Y10" i="44"/>
  <c r="R80" i="5" s="1"/>
  <c r="Y10" i="53"/>
  <c r="R104" i="5" s="1"/>
  <c r="Y9" i="53"/>
  <c r="R103" i="5" s="1"/>
  <c r="Z11" i="53"/>
  <c r="S105" i="5" s="1"/>
  <c r="Y9" i="38"/>
  <c r="R51" i="5" s="1"/>
  <c r="Z11" i="38"/>
  <c r="S53" i="5" s="1"/>
  <c r="Y10" i="38"/>
  <c r="R52" i="5" s="1"/>
  <c r="L10" i="5"/>
  <c r="Y9" i="30"/>
  <c r="R27" i="5" s="1"/>
  <c r="Y10" i="30"/>
  <c r="R28" i="5" s="1"/>
  <c r="Z11" i="30"/>
  <c r="S29" i="5" s="1"/>
  <c r="L9" i="5"/>
  <c r="Y10" i="27"/>
  <c r="R22" i="5" s="1"/>
  <c r="Z11" i="27"/>
  <c r="S23" i="5" s="1"/>
  <c r="Y9" i="27"/>
  <c r="R21" i="5" s="1"/>
  <c r="Y10" i="25"/>
  <c r="R16" i="5" s="1"/>
  <c r="Y9" i="25"/>
  <c r="R15" i="5" s="1"/>
  <c r="Z11" i="25"/>
  <c r="S17" i="5" s="1"/>
  <c r="M11" i="5"/>
  <c r="X10" i="28"/>
  <c r="X9" i="28"/>
  <c r="Y11" i="28"/>
  <c r="X9" i="26"/>
  <c r="X10" i="26"/>
  <c r="Y11" i="26"/>
  <c r="Y11" i="31"/>
  <c r="X9" i="31"/>
  <c r="X10" i="31"/>
  <c r="Z10" i="24"/>
  <c r="AA11" i="24"/>
  <c r="Z9" i="24"/>
  <c r="T10" i="6"/>
  <c r="U11" i="6"/>
  <c r="T9" i="6"/>
  <c r="Z9" i="44" l="1"/>
  <c r="S79" i="5" s="1"/>
  <c r="AA11" i="44"/>
  <c r="T81" i="5" s="1"/>
  <c r="Z10" i="44"/>
  <c r="S80" i="5" s="1"/>
  <c r="AA11" i="36"/>
  <c r="T47" i="5" s="1"/>
  <c r="Z10" i="36"/>
  <c r="S46" i="5" s="1"/>
  <c r="Z9" i="36"/>
  <c r="S45" i="5" s="1"/>
  <c r="Y9" i="41"/>
  <c r="Y10" i="41"/>
  <c r="Z11" i="41"/>
  <c r="Y10" i="56"/>
  <c r="Z11" i="56"/>
  <c r="Y9" i="56"/>
  <c r="Z10" i="34"/>
  <c r="S40" i="5" s="1"/>
  <c r="AA11" i="34"/>
  <c r="T41" i="5" s="1"/>
  <c r="Z9" i="34"/>
  <c r="S39" i="5" s="1"/>
  <c r="Z11" i="35"/>
  <c r="Y9" i="35"/>
  <c r="Y10" i="35"/>
  <c r="Y9" i="37"/>
  <c r="Y10" i="37"/>
  <c r="Z11" i="37"/>
  <c r="Z9" i="38"/>
  <c r="S51" i="5" s="1"/>
  <c r="Z10" i="38"/>
  <c r="S52" i="5" s="1"/>
  <c r="AA11" i="38"/>
  <c r="T53" i="5" s="1"/>
  <c r="Z11" i="47"/>
  <c r="Y9" i="47"/>
  <c r="Y10" i="47"/>
  <c r="Y9" i="33"/>
  <c r="Z11" i="33"/>
  <c r="Y10" i="33"/>
  <c r="AA11" i="46"/>
  <c r="T87" i="5" s="1"/>
  <c r="Z10" i="46"/>
  <c r="S86" i="5" s="1"/>
  <c r="Z9" i="46"/>
  <c r="S85" i="5" s="1"/>
  <c r="Y9" i="45"/>
  <c r="Y10" i="45"/>
  <c r="Z11" i="45"/>
  <c r="Z11" i="39"/>
  <c r="Y9" i="39"/>
  <c r="Y10" i="39"/>
  <c r="Z9" i="51"/>
  <c r="S97" i="5" s="1"/>
  <c r="Z10" i="51"/>
  <c r="S98" i="5" s="1"/>
  <c r="AA11" i="51"/>
  <c r="T99" i="5" s="1"/>
  <c r="Y10" i="54"/>
  <c r="Y9" i="54"/>
  <c r="Z11" i="54"/>
  <c r="AA11" i="55"/>
  <c r="T111" i="5" s="1"/>
  <c r="Z10" i="55"/>
  <c r="S110" i="5" s="1"/>
  <c r="Z9" i="55"/>
  <c r="S109" i="5" s="1"/>
  <c r="Y10" i="52"/>
  <c r="Z11" i="52"/>
  <c r="Y9" i="52"/>
  <c r="AA11" i="53"/>
  <c r="T105" i="5" s="1"/>
  <c r="Z9" i="53"/>
  <c r="S103" i="5" s="1"/>
  <c r="Z10" i="53"/>
  <c r="S104" i="5" s="1"/>
  <c r="Z11" i="43"/>
  <c r="Y9" i="43"/>
  <c r="Y10" i="43"/>
  <c r="AA11" i="40"/>
  <c r="T69" i="5" s="1"/>
  <c r="Z10" i="40"/>
  <c r="S68" i="5" s="1"/>
  <c r="Z9" i="40"/>
  <c r="S67" i="5" s="1"/>
  <c r="Z10" i="32"/>
  <c r="S34" i="5" s="1"/>
  <c r="Z9" i="32"/>
  <c r="S33" i="5" s="1"/>
  <c r="AA11" i="32"/>
  <c r="T35" i="5" s="1"/>
  <c r="Y9" i="50"/>
  <c r="Y10" i="50"/>
  <c r="Z11" i="50"/>
  <c r="Z10" i="49"/>
  <c r="S92" i="5" s="1"/>
  <c r="AA11" i="49"/>
  <c r="T93" i="5" s="1"/>
  <c r="Z9" i="49"/>
  <c r="S91" i="5" s="1"/>
  <c r="Z9" i="42"/>
  <c r="S73" i="5" s="1"/>
  <c r="Z10" i="42"/>
  <c r="S74" i="5" s="1"/>
  <c r="AA11" i="42"/>
  <c r="T75" i="5" s="1"/>
  <c r="AA11" i="25"/>
  <c r="T17" i="5" s="1"/>
  <c r="Z9" i="25"/>
  <c r="S15" i="5" s="1"/>
  <c r="Z10" i="25"/>
  <c r="S16" i="5" s="1"/>
  <c r="N11" i="5"/>
  <c r="AA11" i="27"/>
  <c r="T23" i="5" s="1"/>
  <c r="Z10" i="27"/>
  <c r="S22" i="5" s="1"/>
  <c r="Z9" i="27"/>
  <c r="S21" i="5" s="1"/>
  <c r="M9" i="5"/>
  <c r="AA11" i="30"/>
  <c r="T29" i="5" s="1"/>
  <c r="Z9" i="30"/>
  <c r="S27" i="5" s="1"/>
  <c r="Z10" i="30"/>
  <c r="S28" i="5" s="1"/>
  <c r="M10" i="5"/>
  <c r="Z11" i="31"/>
  <c r="Y9" i="31"/>
  <c r="Y10" i="31"/>
  <c r="Y10" i="28"/>
  <c r="Y9" i="28"/>
  <c r="Z11" i="28"/>
  <c r="Y10" i="26"/>
  <c r="Z11" i="26"/>
  <c r="Y9" i="26"/>
  <c r="AB11" i="24"/>
  <c r="AA9" i="24"/>
  <c r="AA10" i="24"/>
  <c r="U9" i="6"/>
  <c r="U10" i="6"/>
  <c r="V11" i="6"/>
  <c r="AA10" i="42" l="1"/>
  <c r="T74" i="5" s="1"/>
  <c r="AB11" i="42"/>
  <c r="U75" i="5" s="1"/>
  <c r="AA9" i="42"/>
  <c r="T73" i="5" s="1"/>
  <c r="AA9" i="53"/>
  <c r="T103" i="5" s="1"/>
  <c r="AA10" i="53"/>
  <c r="T104" i="5" s="1"/>
  <c r="AB11" i="53"/>
  <c r="U105" i="5" s="1"/>
  <c r="AA10" i="38"/>
  <c r="T52" i="5" s="1"/>
  <c r="AB11" i="38"/>
  <c r="U53" i="5" s="1"/>
  <c r="AA9" i="38"/>
  <c r="T51" i="5" s="1"/>
  <c r="AA9" i="36"/>
  <c r="T45" i="5" s="1"/>
  <c r="AB11" i="36"/>
  <c r="U47" i="5" s="1"/>
  <c r="AA10" i="36"/>
  <c r="T46" i="5" s="1"/>
  <c r="AA10" i="32"/>
  <c r="T34" i="5" s="1"/>
  <c r="AB11" i="32"/>
  <c r="U35" i="5" s="1"/>
  <c r="AA9" i="32"/>
  <c r="T33" i="5" s="1"/>
  <c r="Z10" i="43"/>
  <c r="AA11" i="43"/>
  <c r="Z9" i="43"/>
  <c r="AA9" i="46"/>
  <c r="T85" i="5" s="1"/>
  <c r="AB11" i="46"/>
  <c r="U87" i="5" s="1"/>
  <c r="AA10" i="46"/>
  <c r="T86" i="5" s="1"/>
  <c r="AA11" i="56"/>
  <c r="Z9" i="56"/>
  <c r="Z10" i="56"/>
  <c r="AA11" i="50"/>
  <c r="Z10" i="50"/>
  <c r="Z9" i="50"/>
  <c r="AA9" i="40"/>
  <c r="T67" i="5" s="1"/>
  <c r="AB11" i="40"/>
  <c r="U69" i="5" s="1"/>
  <c r="AA10" i="40"/>
  <c r="T68" i="5" s="1"/>
  <c r="AA11" i="52"/>
  <c r="Z9" i="52"/>
  <c r="Z10" i="52"/>
  <c r="AB11" i="55"/>
  <c r="U111" i="5" s="1"/>
  <c r="AA9" i="55"/>
  <c r="T109" i="5" s="1"/>
  <c r="AA10" i="55"/>
  <c r="T110" i="5" s="1"/>
  <c r="AA10" i="51"/>
  <c r="T98" i="5" s="1"/>
  <c r="AB11" i="51"/>
  <c r="U99" i="5" s="1"/>
  <c r="AA9" i="51"/>
  <c r="T97" i="5" s="1"/>
  <c r="AA10" i="34"/>
  <c r="T40" i="5" s="1"/>
  <c r="AB11" i="34"/>
  <c r="U41" i="5" s="1"/>
  <c r="AA9" i="34"/>
  <c r="T39" i="5" s="1"/>
  <c r="AA9" i="44"/>
  <c r="T79" i="5" s="1"/>
  <c r="AA10" i="44"/>
  <c r="T80" i="5" s="1"/>
  <c r="AB11" i="44"/>
  <c r="U81" i="5" s="1"/>
  <c r="AA10" i="49"/>
  <c r="T92" i="5" s="1"/>
  <c r="AA9" i="49"/>
  <c r="T91" i="5" s="1"/>
  <c r="AB11" i="49"/>
  <c r="U93" i="5" s="1"/>
  <c r="AA11" i="45"/>
  <c r="Z9" i="45"/>
  <c r="Z10" i="45"/>
  <c r="Z9" i="35"/>
  <c r="AA11" i="35"/>
  <c r="Z10" i="35"/>
  <c r="AA11" i="54"/>
  <c r="Z9" i="54"/>
  <c r="Z10" i="54"/>
  <c r="Z10" i="39"/>
  <c r="Z9" i="39"/>
  <c r="AA11" i="39"/>
  <c r="Z10" i="33"/>
  <c r="Z9" i="33"/>
  <c r="AA11" i="33"/>
  <c r="Z9" i="47"/>
  <c r="AA11" i="47"/>
  <c r="Z10" i="47"/>
  <c r="Z9" i="37"/>
  <c r="AA11" i="37"/>
  <c r="Z10" i="37"/>
  <c r="Z10" i="41"/>
  <c r="AA11" i="41"/>
  <c r="Z9" i="41"/>
  <c r="Z9" i="31"/>
  <c r="Z10" i="31"/>
  <c r="AA11" i="31"/>
  <c r="N10" i="5"/>
  <c r="AA11" i="26"/>
  <c r="Z9" i="26"/>
  <c r="Z10" i="26"/>
  <c r="O11" i="5"/>
  <c r="AB11" i="30"/>
  <c r="U29" i="5" s="1"/>
  <c r="AA9" i="30"/>
  <c r="T27" i="5" s="1"/>
  <c r="AA10" i="30"/>
  <c r="T28" i="5" s="1"/>
  <c r="AB11" i="25"/>
  <c r="U17" i="5" s="1"/>
  <c r="AA9" i="25"/>
  <c r="T15" i="5" s="1"/>
  <c r="AA10" i="25"/>
  <c r="T16" i="5" s="1"/>
  <c r="AB11" i="27"/>
  <c r="U23" i="5" s="1"/>
  <c r="AA9" i="27"/>
  <c r="T21" i="5" s="1"/>
  <c r="AA10" i="27"/>
  <c r="T22" i="5" s="1"/>
  <c r="N9" i="5"/>
  <c r="AA11" i="28"/>
  <c r="Z9" i="28"/>
  <c r="Z10" i="28"/>
  <c r="AB10" i="24"/>
  <c r="AB9" i="24"/>
  <c r="AC11" i="24"/>
  <c r="V10" i="6"/>
  <c r="W11" i="6"/>
  <c r="V9" i="6"/>
  <c r="AC11" i="46" l="1"/>
  <c r="V87" i="5" s="1"/>
  <c r="AB9" i="46"/>
  <c r="U85" i="5" s="1"/>
  <c r="AB10" i="46"/>
  <c r="U86" i="5" s="1"/>
  <c r="AB10" i="38"/>
  <c r="U52" i="5" s="1"/>
  <c r="AC11" i="38"/>
  <c r="V53" i="5" s="1"/>
  <c r="AB9" i="38"/>
  <c r="U51" i="5" s="1"/>
  <c r="AA9" i="41"/>
  <c r="AA10" i="41"/>
  <c r="AB11" i="41"/>
  <c r="AA9" i="33"/>
  <c r="AB11" i="33"/>
  <c r="AA10" i="33"/>
  <c r="AB11" i="54"/>
  <c r="AA9" i="54"/>
  <c r="AA10" i="54"/>
  <c r="AB11" i="52"/>
  <c r="AA9" i="52"/>
  <c r="AA10" i="52"/>
  <c r="AB9" i="36"/>
  <c r="U45" i="5" s="1"/>
  <c r="AB10" i="36"/>
  <c r="U46" i="5" s="1"/>
  <c r="AC11" i="36"/>
  <c r="V47" i="5" s="1"/>
  <c r="AA9" i="37"/>
  <c r="AB11" i="37"/>
  <c r="AA10" i="37"/>
  <c r="AA9" i="39"/>
  <c r="AB11" i="39"/>
  <c r="AA10" i="39"/>
  <c r="AC11" i="51"/>
  <c r="V99" i="5" s="1"/>
  <c r="AB9" i="51"/>
  <c r="U97" i="5" s="1"/>
  <c r="AB10" i="51"/>
  <c r="U98" i="5" s="1"/>
  <c r="AC11" i="55"/>
  <c r="V111" i="5" s="1"/>
  <c r="AB9" i="55"/>
  <c r="U109" i="5" s="1"/>
  <c r="AB10" i="55"/>
  <c r="U110" i="5" s="1"/>
  <c r="AB11" i="56"/>
  <c r="AA9" i="56"/>
  <c r="AA10" i="56"/>
  <c r="AB10" i="32"/>
  <c r="U34" i="5" s="1"/>
  <c r="AB9" i="32"/>
  <c r="U33" i="5" s="1"/>
  <c r="AC11" i="32"/>
  <c r="V35" i="5" s="1"/>
  <c r="AB9" i="53"/>
  <c r="U103" i="5" s="1"/>
  <c r="AC11" i="53"/>
  <c r="V105" i="5" s="1"/>
  <c r="AB10" i="53"/>
  <c r="U104" i="5" s="1"/>
  <c r="AB10" i="42"/>
  <c r="U74" i="5" s="1"/>
  <c r="AC11" i="42"/>
  <c r="V75" i="5" s="1"/>
  <c r="AB9" i="42"/>
  <c r="U73" i="5" s="1"/>
  <c r="AB10" i="49"/>
  <c r="U92" i="5" s="1"/>
  <c r="AB9" i="49"/>
  <c r="U91" i="5" s="1"/>
  <c r="AC11" i="49"/>
  <c r="V93" i="5" s="1"/>
  <c r="AB11" i="47"/>
  <c r="AA10" i="47"/>
  <c r="AA9" i="47"/>
  <c r="AA9" i="35"/>
  <c r="AB11" i="35"/>
  <c r="AA10" i="35"/>
  <c r="AB11" i="45"/>
  <c r="AA10" i="45"/>
  <c r="AA9" i="45"/>
  <c r="AB9" i="44"/>
  <c r="U79" i="5" s="1"/>
  <c r="AC11" i="44"/>
  <c r="V81" i="5" s="1"/>
  <c r="AB10" i="44"/>
  <c r="U80" i="5" s="1"/>
  <c r="AB9" i="34"/>
  <c r="U39" i="5" s="1"/>
  <c r="AB10" i="34"/>
  <c r="U40" i="5" s="1"/>
  <c r="AC11" i="34"/>
  <c r="V41" i="5" s="1"/>
  <c r="AB9" i="40"/>
  <c r="U67" i="5" s="1"/>
  <c r="AB10" i="40"/>
  <c r="U68" i="5" s="1"/>
  <c r="AC11" i="40"/>
  <c r="V69" i="5" s="1"/>
  <c r="AA10" i="50"/>
  <c r="AA9" i="50"/>
  <c r="AB11" i="50"/>
  <c r="AA9" i="43"/>
  <c r="AA10" i="43"/>
  <c r="AB11" i="43"/>
  <c r="O9" i="5"/>
  <c r="P11" i="5"/>
  <c r="AA9" i="26"/>
  <c r="AA10" i="26"/>
  <c r="AB11" i="26"/>
  <c r="AB11" i="31"/>
  <c r="AA10" i="31"/>
  <c r="AA9" i="31"/>
  <c r="AC11" i="27"/>
  <c r="V23" i="5" s="1"/>
  <c r="AB10" i="27"/>
  <c r="U22" i="5" s="1"/>
  <c r="AB9" i="27"/>
  <c r="U21" i="5" s="1"/>
  <c r="O10" i="5"/>
  <c r="AA9" i="28"/>
  <c r="AA10" i="28"/>
  <c r="AB11" i="28"/>
  <c r="AB9" i="25"/>
  <c r="U15" i="5" s="1"/>
  <c r="AB10" i="25"/>
  <c r="U16" i="5" s="1"/>
  <c r="AC11" i="25"/>
  <c r="V17" i="5" s="1"/>
  <c r="AC11" i="30"/>
  <c r="V29" i="5" s="1"/>
  <c r="AB9" i="30"/>
  <c r="U27" i="5" s="1"/>
  <c r="AB10" i="30"/>
  <c r="U28" i="5" s="1"/>
  <c r="AC10" i="24"/>
  <c r="AD11" i="24"/>
  <c r="AC9" i="24"/>
  <c r="X11" i="6"/>
  <c r="W9" i="6"/>
  <c r="W10" i="6"/>
  <c r="AD11" i="49" l="1"/>
  <c r="W93" i="5" s="1"/>
  <c r="AC10" i="49"/>
  <c r="V92" i="5" s="1"/>
  <c r="AC9" i="49"/>
  <c r="V91" i="5" s="1"/>
  <c r="AD11" i="34"/>
  <c r="W41" i="5" s="1"/>
  <c r="AC9" i="34"/>
  <c r="V39" i="5" s="1"/>
  <c r="AC10" i="34"/>
  <c r="V40" i="5" s="1"/>
  <c r="AC10" i="44"/>
  <c r="V80" i="5" s="1"/>
  <c r="AD11" i="44"/>
  <c r="W81" i="5" s="1"/>
  <c r="AC9" i="44"/>
  <c r="V79" i="5" s="1"/>
  <c r="AC11" i="45"/>
  <c r="AB9" i="45"/>
  <c r="AB10" i="45"/>
  <c r="AD11" i="32"/>
  <c r="W35" i="5" s="1"/>
  <c r="AC9" i="32"/>
  <c r="V33" i="5" s="1"/>
  <c r="AC10" i="32"/>
  <c r="V34" i="5" s="1"/>
  <c r="AD11" i="55"/>
  <c r="W111" i="5" s="1"/>
  <c r="AC9" i="55"/>
  <c r="V109" i="5" s="1"/>
  <c r="AC10" i="55"/>
  <c r="V110" i="5" s="1"/>
  <c r="AB9" i="37"/>
  <c r="AB10" i="37"/>
  <c r="AC11" i="37"/>
  <c r="AB9" i="33"/>
  <c r="AC11" i="33"/>
  <c r="AB10" i="33"/>
  <c r="AC10" i="40"/>
  <c r="V68" i="5" s="1"/>
  <c r="AD11" i="40"/>
  <c r="W69" i="5" s="1"/>
  <c r="AC9" i="40"/>
  <c r="V67" i="5" s="1"/>
  <c r="AB9" i="56"/>
  <c r="AB10" i="56"/>
  <c r="AC11" i="56"/>
  <c r="AC11" i="39"/>
  <c r="AB10" i="39"/>
  <c r="AB9" i="39"/>
  <c r="AB9" i="43"/>
  <c r="AB10" i="43"/>
  <c r="AC11" i="43"/>
  <c r="AD11" i="42"/>
  <c r="W75" i="5" s="1"/>
  <c r="AC9" i="42"/>
  <c r="V73" i="5" s="1"/>
  <c r="AC10" i="42"/>
  <c r="V74" i="5" s="1"/>
  <c r="AC9" i="51"/>
  <c r="V97" i="5" s="1"/>
  <c r="AD11" i="51"/>
  <c r="W99" i="5" s="1"/>
  <c r="AC10" i="51"/>
  <c r="V98" i="5" s="1"/>
  <c r="AB10" i="52"/>
  <c r="AB9" i="52"/>
  <c r="AC11" i="52"/>
  <c r="AB10" i="50"/>
  <c r="AC11" i="50"/>
  <c r="AB9" i="50"/>
  <c r="AB10" i="35"/>
  <c r="AC11" i="35"/>
  <c r="AB9" i="35"/>
  <c r="AC11" i="47"/>
  <c r="AB9" i="47"/>
  <c r="AB10" i="47"/>
  <c r="AC10" i="53"/>
  <c r="V104" i="5" s="1"/>
  <c r="AD11" i="53"/>
  <c r="W105" i="5" s="1"/>
  <c r="AC9" i="53"/>
  <c r="V103" i="5" s="1"/>
  <c r="AD11" i="36"/>
  <c r="W47" i="5" s="1"/>
  <c r="AC10" i="36"/>
  <c r="V46" i="5" s="1"/>
  <c r="AC9" i="36"/>
  <c r="V45" i="5" s="1"/>
  <c r="AB9" i="54"/>
  <c r="AC11" i="54"/>
  <c r="AB10" i="54"/>
  <c r="AB10" i="41"/>
  <c r="AC11" i="41"/>
  <c r="AB9" i="41"/>
  <c r="AD11" i="38"/>
  <c r="W53" i="5" s="1"/>
  <c r="AC9" i="38"/>
  <c r="V51" i="5" s="1"/>
  <c r="AC10" i="38"/>
  <c r="V52" i="5" s="1"/>
  <c r="AC10" i="46"/>
  <c r="V86" i="5" s="1"/>
  <c r="AC9" i="46"/>
  <c r="V85" i="5" s="1"/>
  <c r="AD11" i="46"/>
  <c r="W87" i="5" s="1"/>
  <c r="AC11" i="31"/>
  <c r="AB9" i="31"/>
  <c r="AB10" i="31"/>
  <c r="P10" i="5"/>
  <c r="P9" i="5"/>
  <c r="Q11" i="5"/>
  <c r="AC9" i="30"/>
  <c r="V27" i="5" s="1"/>
  <c r="AD11" i="30"/>
  <c r="W29" i="5" s="1"/>
  <c r="AC10" i="30"/>
  <c r="V28" i="5" s="1"/>
  <c r="AD11" i="25"/>
  <c r="W17" i="5" s="1"/>
  <c r="AC9" i="25"/>
  <c r="V15" i="5" s="1"/>
  <c r="AC10" i="25"/>
  <c r="V16" i="5" s="1"/>
  <c r="AB10" i="28"/>
  <c r="AC11" i="28"/>
  <c r="AB9" i="28"/>
  <c r="AD11" i="27"/>
  <c r="W23" i="5" s="1"/>
  <c r="AC10" i="27"/>
  <c r="V22" i="5" s="1"/>
  <c r="AC9" i="27"/>
  <c r="V21" i="5" s="1"/>
  <c r="AB10" i="26"/>
  <c r="AC11" i="26"/>
  <c r="AB9" i="26"/>
  <c r="AD10" i="24"/>
  <c r="AE11" i="24"/>
  <c r="AD9" i="24"/>
  <c r="X10" i="6"/>
  <c r="Y11" i="6"/>
  <c r="X9" i="6"/>
  <c r="AC10" i="43" l="1"/>
  <c r="AD11" i="43"/>
  <c r="AC9" i="43"/>
  <c r="AE11" i="55"/>
  <c r="X111" i="5" s="1"/>
  <c r="AD10" i="55"/>
  <c r="W110" i="5" s="1"/>
  <c r="AD9" i="55"/>
  <c r="W109" i="5" s="1"/>
  <c r="AE11" i="44"/>
  <c r="X81" i="5" s="1"/>
  <c r="AD9" i="44"/>
  <c r="W79" i="5" s="1"/>
  <c r="AD10" i="44"/>
  <c r="W80" i="5" s="1"/>
  <c r="AE11" i="34"/>
  <c r="X41" i="5" s="1"/>
  <c r="AD10" i="34"/>
  <c r="W40" i="5" s="1"/>
  <c r="AD9" i="34"/>
  <c r="W39" i="5" s="1"/>
  <c r="AD10" i="38"/>
  <c r="W52" i="5" s="1"/>
  <c r="AE11" i="38"/>
  <c r="X53" i="5" s="1"/>
  <c r="AD9" i="38"/>
  <c r="W51" i="5" s="1"/>
  <c r="AC9" i="50"/>
  <c r="AC10" i="50"/>
  <c r="AD11" i="50"/>
  <c r="AD11" i="39"/>
  <c r="AC10" i="39"/>
  <c r="AC9" i="39"/>
  <c r="AC10" i="33"/>
  <c r="AD11" i="33"/>
  <c r="AC9" i="33"/>
  <c r="AD11" i="47"/>
  <c r="AC9" i="47"/>
  <c r="AC10" i="47"/>
  <c r="AC9" i="54"/>
  <c r="AC10" i="54"/>
  <c r="AD11" i="54"/>
  <c r="AE11" i="36"/>
  <c r="X47" i="5" s="1"/>
  <c r="AD10" i="36"/>
  <c r="W46" i="5" s="1"/>
  <c r="AD9" i="36"/>
  <c r="W45" i="5" s="1"/>
  <c r="AC10" i="35"/>
  <c r="AD11" i="35"/>
  <c r="AC9" i="35"/>
  <c r="AC10" i="56"/>
  <c r="AD11" i="56"/>
  <c r="AC9" i="56"/>
  <c r="AE11" i="40"/>
  <c r="X69" i="5" s="1"/>
  <c r="AD10" i="40"/>
  <c r="W68" i="5" s="1"/>
  <c r="AD9" i="40"/>
  <c r="W67" i="5" s="1"/>
  <c r="AC9" i="45"/>
  <c r="AD11" i="45"/>
  <c r="AC10" i="45"/>
  <c r="AD10" i="46"/>
  <c r="W86" i="5" s="1"/>
  <c r="AE11" i="46"/>
  <c r="X87" i="5" s="1"/>
  <c r="AD9" i="46"/>
  <c r="W85" i="5" s="1"/>
  <c r="AD9" i="53"/>
  <c r="W103" i="5" s="1"/>
  <c r="AE11" i="53"/>
  <c r="X105" i="5" s="1"/>
  <c r="AD10" i="53"/>
  <c r="W104" i="5" s="1"/>
  <c r="AC10" i="41"/>
  <c r="AD11" i="41"/>
  <c r="AC9" i="41"/>
  <c r="AD11" i="52"/>
  <c r="AC9" i="52"/>
  <c r="AC10" i="52"/>
  <c r="AD9" i="51"/>
  <c r="W97" i="5" s="1"/>
  <c r="AD10" i="51"/>
  <c r="W98" i="5" s="1"/>
  <c r="AE11" i="51"/>
  <c r="X99" i="5" s="1"/>
  <c r="AD10" i="42"/>
  <c r="W74" i="5" s="1"/>
  <c r="AE11" i="42"/>
  <c r="X75" i="5" s="1"/>
  <c r="AD9" i="42"/>
  <c r="W73" i="5" s="1"/>
  <c r="AC9" i="37"/>
  <c r="AD11" i="37"/>
  <c r="AC10" i="37"/>
  <c r="AD9" i="32"/>
  <c r="W33" i="5" s="1"/>
  <c r="AE11" i="32"/>
  <c r="X35" i="5" s="1"/>
  <c r="AD10" i="32"/>
  <c r="W34" i="5" s="1"/>
  <c r="AD10" i="49"/>
  <c r="W92" i="5" s="1"/>
  <c r="AD9" i="49"/>
  <c r="W91" i="5" s="1"/>
  <c r="AE11" i="49"/>
  <c r="X93" i="5" s="1"/>
  <c r="R11" i="5"/>
  <c r="AC10" i="26"/>
  <c r="AD11" i="26"/>
  <c r="AC9" i="26"/>
  <c r="AD10" i="27"/>
  <c r="W22" i="5" s="1"/>
  <c r="AE11" i="27"/>
  <c r="X23" i="5" s="1"/>
  <c r="AD9" i="27"/>
  <c r="W21" i="5" s="1"/>
  <c r="Q9" i="5"/>
  <c r="AE11" i="30"/>
  <c r="X29" i="5" s="1"/>
  <c r="AD9" i="30"/>
  <c r="W27" i="5" s="1"/>
  <c r="AD10" i="30"/>
  <c r="W28" i="5" s="1"/>
  <c r="Q10" i="5"/>
  <c r="AC10" i="28"/>
  <c r="AC9" i="28"/>
  <c r="AD11" i="28"/>
  <c r="AE11" i="25"/>
  <c r="X17" i="5" s="1"/>
  <c r="AD9" i="25"/>
  <c r="W15" i="5" s="1"/>
  <c r="AD10" i="25"/>
  <c r="W16" i="5" s="1"/>
  <c r="AD11" i="31"/>
  <c r="AC9" i="31"/>
  <c r="AC10" i="31"/>
  <c r="AF11" i="24"/>
  <c r="AE9" i="24"/>
  <c r="AE10" i="24"/>
  <c r="Y9" i="6"/>
  <c r="Y10" i="6"/>
  <c r="Z11" i="6"/>
  <c r="AD10" i="45" l="1"/>
  <c r="AD9" i="45"/>
  <c r="AE11" i="45"/>
  <c r="AE9" i="40"/>
  <c r="X67" i="5" s="1"/>
  <c r="AF11" i="40"/>
  <c r="Y69" i="5" s="1"/>
  <c r="AE10" i="40"/>
  <c r="X68" i="5" s="1"/>
  <c r="AF11" i="55"/>
  <c r="Y111" i="5" s="1"/>
  <c r="AE10" i="55"/>
  <c r="X110" i="5" s="1"/>
  <c r="AE9" i="55"/>
  <c r="X109" i="5" s="1"/>
  <c r="AD9" i="52"/>
  <c r="AD10" i="52"/>
  <c r="AE11" i="52"/>
  <c r="AF11" i="46"/>
  <c r="Y87" i="5" s="1"/>
  <c r="AE9" i="46"/>
  <c r="X85" i="5" s="1"/>
  <c r="AE10" i="46"/>
  <c r="X86" i="5" s="1"/>
  <c r="AE11" i="35"/>
  <c r="AD9" i="35"/>
  <c r="AD10" i="35"/>
  <c r="AE9" i="36"/>
  <c r="X45" i="5" s="1"/>
  <c r="AF11" i="36"/>
  <c r="Y47" i="5" s="1"/>
  <c r="AE10" i="36"/>
  <c r="X46" i="5" s="1"/>
  <c r="AE11" i="33"/>
  <c r="AD10" i="33"/>
  <c r="AD9" i="33"/>
  <c r="AD9" i="39"/>
  <c r="AE11" i="39"/>
  <c r="AD10" i="39"/>
  <c r="AE9" i="44"/>
  <c r="X79" i="5" s="1"/>
  <c r="AE10" i="44"/>
  <c r="X80" i="5" s="1"/>
  <c r="AF11" i="44"/>
  <c r="Y81" i="5" s="1"/>
  <c r="AF11" i="42"/>
  <c r="Y75" i="5" s="1"/>
  <c r="AE9" i="42"/>
  <c r="X73" i="5" s="1"/>
  <c r="AE10" i="42"/>
  <c r="X74" i="5" s="1"/>
  <c r="AE9" i="53"/>
  <c r="X103" i="5" s="1"/>
  <c r="AE10" i="53"/>
  <c r="X104" i="5" s="1"/>
  <c r="AF11" i="53"/>
  <c r="Y105" i="5" s="1"/>
  <c r="AE11" i="56"/>
  <c r="AD10" i="56"/>
  <c r="AD9" i="56"/>
  <c r="AD10" i="54"/>
  <c r="AE11" i="54"/>
  <c r="AD9" i="54"/>
  <c r="AE11" i="50"/>
  <c r="AD9" i="50"/>
  <c r="AD10" i="50"/>
  <c r="AE10" i="38"/>
  <c r="X52" i="5" s="1"/>
  <c r="AF11" i="38"/>
  <c r="Y53" i="5" s="1"/>
  <c r="AE9" i="38"/>
  <c r="X51" i="5" s="1"/>
  <c r="AF11" i="34"/>
  <c r="Y41" i="5" s="1"/>
  <c r="AE10" i="34"/>
  <c r="X40" i="5" s="1"/>
  <c r="AE9" i="34"/>
  <c r="X39" i="5" s="1"/>
  <c r="AE11" i="43"/>
  <c r="AD9" i="43"/>
  <c r="AD10" i="43"/>
  <c r="AF11" i="49"/>
  <c r="Y93" i="5" s="1"/>
  <c r="AE10" i="49"/>
  <c r="X92" i="5" s="1"/>
  <c r="AE9" i="49"/>
  <c r="X91" i="5" s="1"/>
  <c r="AE9" i="32"/>
  <c r="X33" i="5" s="1"/>
  <c r="AE10" i="32"/>
  <c r="X34" i="5" s="1"/>
  <c r="AF11" i="32"/>
  <c r="Y35" i="5" s="1"/>
  <c r="AE10" i="51"/>
  <c r="X98" i="5" s="1"/>
  <c r="AF11" i="51"/>
  <c r="Y99" i="5" s="1"/>
  <c r="AE9" i="51"/>
  <c r="X97" i="5" s="1"/>
  <c r="AD10" i="37"/>
  <c r="AD9" i="37"/>
  <c r="AE11" i="37"/>
  <c r="AE11" i="41"/>
  <c r="AD10" i="41"/>
  <c r="AD9" i="41"/>
  <c r="AD9" i="47"/>
  <c r="AE11" i="47"/>
  <c r="AD10" i="47"/>
  <c r="R10" i="5"/>
  <c r="AF11" i="25"/>
  <c r="Y17" i="5" s="1"/>
  <c r="AE9" i="25"/>
  <c r="X15" i="5" s="1"/>
  <c r="AE10" i="25"/>
  <c r="X16" i="5" s="1"/>
  <c r="S11" i="5"/>
  <c r="AE10" i="27"/>
  <c r="X22" i="5" s="1"/>
  <c r="AF11" i="27"/>
  <c r="Y23" i="5" s="1"/>
  <c r="AE9" i="27"/>
  <c r="X21" i="5" s="1"/>
  <c r="R9" i="5"/>
  <c r="AD9" i="31"/>
  <c r="AD10" i="31"/>
  <c r="AE11" i="31"/>
  <c r="AE11" i="28"/>
  <c r="AD9" i="28"/>
  <c r="AD10" i="28"/>
  <c r="AF11" i="30"/>
  <c r="Y29" i="5" s="1"/>
  <c r="AE10" i="30"/>
  <c r="X28" i="5" s="1"/>
  <c r="AE9" i="30"/>
  <c r="X27" i="5" s="1"/>
  <c r="AE11" i="26"/>
  <c r="AD10" i="26"/>
  <c r="AD9" i="26"/>
  <c r="AF10" i="24"/>
  <c r="AG11" i="24"/>
  <c r="AF9" i="24"/>
  <c r="Z9" i="6"/>
  <c r="Z10" i="6"/>
  <c r="AA11" i="6"/>
  <c r="AE10" i="43" l="1"/>
  <c r="AE9" i="43"/>
  <c r="AF11" i="43"/>
  <c r="AF9" i="53"/>
  <c r="Y103" i="5" s="1"/>
  <c r="AF10" i="53"/>
  <c r="Y104" i="5" s="1"/>
  <c r="AG11" i="53"/>
  <c r="Z105" i="5" s="1"/>
  <c r="AF10" i="36"/>
  <c r="Y46" i="5" s="1"/>
  <c r="AG11" i="36"/>
  <c r="Z47" i="5" s="1"/>
  <c r="AF9" i="36"/>
  <c r="Y45" i="5" s="1"/>
  <c r="AF11" i="35"/>
  <c r="AE10" i="35"/>
  <c r="AE9" i="35"/>
  <c r="AE9" i="52"/>
  <c r="AE10" i="52"/>
  <c r="AF11" i="52"/>
  <c r="AF11" i="47"/>
  <c r="AE9" i="47"/>
  <c r="AE10" i="47"/>
  <c r="AF11" i="41"/>
  <c r="AE10" i="41"/>
  <c r="AE9" i="41"/>
  <c r="AF10" i="49"/>
  <c r="Y92" i="5" s="1"/>
  <c r="AF9" i="49"/>
  <c r="Y91" i="5" s="1"/>
  <c r="AG11" i="49"/>
  <c r="Z93" i="5" s="1"/>
  <c r="AF10" i="38"/>
  <c r="Y52" i="5" s="1"/>
  <c r="AG11" i="38"/>
  <c r="Z53" i="5" s="1"/>
  <c r="AF9" i="38"/>
  <c r="Y51" i="5" s="1"/>
  <c r="AE9" i="50"/>
  <c r="AE10" i="50"/>
  <c r="AF11" i="50"/>
  <c r="AG11" i="42"/>
  <c r="Z75" i="5" s="1"/>
  <c r="AF9" i="42"/>
  <c r="Y73" i="5" s="1"/>
  <c r="AF10" i="42"/>
  <c r="Y74" i="5" s="1"/>
  <c r="AG11" i="55"/>
  <c r="Z111" i="5" s="1"/>
  <c r="AF9" i="55"/>
  <c r="Y109" i="5" s="1"/>
  <c r="AF10" i="55"/>
  <c r="Y110" i="5" s="1"/>
  <c r="AE9" i="45"/>
  <c r="AF11" i="45"/>
  <c r="AE10" i="45"/>
  <c r="AG11" i="32"/>
  <c r="Z35" i="5" s="1"/>
  <c r="AF10" i="32"/>
  <c r="Y34" i="5" s="1"/>
  <c r="AF9" i="32"/>
  <c r="Y33" i="5" s="1"/>
  <c r="AE10" i="37"/>
  <c r="AE9" i="37"/>
  <c r="AF11" i="37"/>
  <c r="AF10" i="51"/>
  <c r="Y98" i="5" s="1"/>
  <c r="AG11" i="51"/>
  <c r="Z99" i="5" s="1"/>
  <c r="AF9" i="51"/>
  <c r="Y97" i="5" s="1"/>
  <c r="AF10" i="44"/>
  <c r="Y80" i="5" s="1"/>
  <c r="AF9" i="44"/>
  <c r="Y79" i="5" s="1"/>
  <c r="AG11" i="44"/>
  <c r="Z81" i="5" s="1"/>
  <c r="AE9" i="39"/>
  <c r="AE10" i="39"/>
  <c r="AF11" i="39"/>
  <c r="AE10" i="33"/>
  <c r="AF11" i="33"/>
  <c r="AE9" i="33"/>
  <c r="AG11" i="34"/>
  <c r="Z41" i="5" s="1"/>
  <c r="AF9" i="34"/>
  <c r="Y39" i="5" s="1"/>
  <c r="AF10" i="34"/>
  <c r="Y40" i="5" s="1"/>
  <c r="AE10" i="54"/>
  <c r="AF11" i="54"/>
  <c r="AE9" i="54"/>
  <c r="AE10" i="56"/>
  <c r="AF11" i="56"/>
  <c r="AE9" i="56"/>
  <c r="AG11" i="46"/>
  <c r="Z87" i="5" s="1"/>
  <c r="AF9" i="46"/>
  <c r="Y85" i="5" s="1"/>
  <c r="AF10" i="46"/>
  <c r="Y86" i="5" s="1"/>
  <c r="AF9" i="40"/>
  <c r="Y67" i="5" s="1"/>
  <c r="AG11" i="40"/>
  <c r="Z69" i="5" s="1"/>
  <c r="AF10" i="40"/>
  <c r="Y68" i="5" s="1"/>
  <c r="AE9" i="28"/>
  <c r="AE10" i="28"/>
  <c r="AF11" i="28"/>
  <c r="S10" i="5"/>
  <c r="AG11" i="30"/>
  <c r="Z29" i="5" s="1"/>
  <c r="AF9" i="30"/>
  <c r="Y27" i="5" s="1"/>
  <c r="AF10" i="30"/>
  <c r="Y28" i="5" s="1"/>
  <c r="AF11" i="31"/>
  <c r="AE10" i="31"/>
  <c r="AE9" i="31"/>
  <c r="T11" i="5"/>
  <c r="AG11" i="27"/>
  <c r="Z23" i="5" s="1"/>
  <c r="AF10" i="27"/>
  <c r="Y22" i="5" s="1"/>
  <c r="AF9" i="27"/>
  <c r="Y21" i="5" s="1"/>
  <c r="AE9" i="26"/>
  <c r="AE10" i="26"/>
  <c r="AF11" i="26"/>
  <c r="S9" i="5"/>
  <c r="AF9" i="25"/>
  <c r="Y15" i="5" s="1"/>
  <c r="AF10" i="25"/>
  <c r="Y16" i="5" s="1"/>
  <c r="AG11" i="25"/>
  <c r="Z17" i="5" s="1"/>
  <c r="AG10" i="24"/>
  <c r="AH11" i="24"/>
  <c r="AG9" i="24"/>
  <c r="AB11" i="6"/>
  <c r="AA9" i="6"/>
  <c r="AA10" i="6"/>
  <c r="AG10" i="32" l="1"/>
  <c r="Z34" i="5" s="1"/>
  <c r="AG9" i="32"/>
  <c r="Z33" i="5" s="1"/>
  <c r="AH11" i="32"/>
  <c r="AA35" i="5" s="1"/>
  <c r="AH11" i="49"/>
  <c r="AA93" i="5" s="1"/>
  <c r="AG10" i="49"/>
  <c r="Z92" i="5" s="1"/>
  <c r="AG9" i="49"/>
  <c r="Z91" i="5" s="1"/>
  <c r="AG10" i="36"/>
  <c r="Z46" i="5" s="1"/>
  <c r="AH11" i="36"/>
  <c r="AA47" i="5" s="1"/>
  <c r="AG9" i="36"/>
  <c r="Z45" i="5" s="1"/>
  <c r="AG10" i="40"/>
  <c r="Z68" i="5" s="1"/>
  <c r="AG9" i="40"/>
  <c r="Z67" i="5" s="1"/>
  <c r="AH11" i="40"/>
  <c r="AA69" i="5" s="1"/>
  <c r="AG10" i="46"/>
  <c r="Z86" i="5" s="1"/>
  <c r="AG9" i="46"/>
  <c r="Z85" i="5" s="1"/>
  <c r="AH11" i="46"/>
  <c r="AA87" i="5" s="1"/>
  <c r="AG10" i="44"/>
  <c r="Z80" i="5" s="1"/>
  <c r="AG9" i="44"/>
  <c r="Z79" i="5" s="1"/>
  <c r="AH11" i="44"/>
  <c r="AA81" i="5" s="1"/>
  <c r="AH11" i="51"/>
  <c r="AA99" i="5" s="1"/>
  <c r="AG9" i="51"/>
  <c r="Z97" i="5" s="1"/>
  <c r="AG10" i="51"/>
  <c r="Z98" i="5" s="1"/>
  <c r="AG9" i="42"/>
  <c r="Z73" i="5" s="1"/>
  <c r="AG10" i="42"/>
  <c r="Z74" i="5" s="1"/>
  <c r="AH11" i="42"/>
  <c r="AA75" i="5" s="1"/>
  <c r="AG11" i="41"/>
  <c r="AF9" i="41"/>
  <c r="AF10" i="41"/>
  <c r="AG11" i="52"/>
  <c r="AF10" i="52"/>
  <c r="AF9" i="52"/>
  <c r="AG11" i="43"/>
  <c r="AF10" i="43"/>
  <c r="AF9" i="43"/>
  <c r="AF10" i="54"/>
  <c r="AG11" i="54"/>
  <c r="AF9" i="54"/>
  <c r="AG10" i="34"/>
  <c r="Z40" i="5" s="1"/>
  <c r="AH11" i="34"/>
  <c r="AA41" i="5" s="1"/>
  <c r="AG9" i="34"/>
  <c r="Z39" i="5" s="1"/>
  <c r="AF10" i="39"/>
  <c r="AG11" i="39"/>
  <c r="AF9" i="39"/>
  <c r="AF9" i="45"/>
  <c r="AG11" i="45"/>
  <c r="AF10" i="45"/>
  <c r="AH11" i="55"/>
  <c r="AA111" i="5" s="1"/>
  <c r="AG9" i="55"/>
  <c r="Z109" i="5" s="1"/>
  <c r="AG10" i="55"/>
  <c r="Z110" i="5" s="1"/>
  <c r="AG11" i="50"/>
  <c r="AF10" i="50"/>
  <c r="AF9" i="50"/>
  <c r="AH11" i="38"/>
  <c r="AA53" i="5" s="1"/>
  <c r="AG9" i="38"/>
  <c r="Z51" i="5" s="1"/>
  <c r="AG10" i="38"/>
  <c r="Z52" i="5" s="1"/>
  <c r="AF10" i="35"/>
  <c r="AG11" i="35"/>
  <c r="AF9" i="35"/>
  <c r="AH11" i="53"/>
  <c r="AA105" i="5" s="1"/>
  <c r="AG9" i="53"/>
  <c r="Z103" i="5" s="1"/>
  <c r="AG10" i="53"/>
  <c r="Z104" i="5" s="1"/>
  <c r="AF10" i="33"/>
  <c r="AG11" i="33"/>
  <c r="AF9" i="33"/>
  <c r="AG11" i="47"/>
  <c r="AF9" i="47"/>
  <c r="AF10" i="47"/>
  <c r="AF10" i="56"/>
  <c r="AF9" i="56"/>
  <c r="AG11" i="56"/>
  <c r="AF10" i="37"/>
  <c r="AF9" i="37"/>
  <c r="AG11" i="37"/>
  <c r="AG9" i="25"/>
  <c r="Z15" i="5" s="1"/>
  <c r="AH11" i="25"/>
  <c r="AA17" i="5" s="1"/>
  <c r="AG10" i="25"/>
  <c r="Z16" i="5" s="1"/>
  <c r="T9" i="5"/>
  <c r="AG9" i="30"/>
  <c r="Z27" i="5" s="1"/>
  <c r="AG10" i="30"/>
  <c r="Z28" i="5" s="1"/>
  <c r="AH11" i="30"/>
  <c r="AA29" i="5" s="1"/>
  <c r="AF10" i="28"/>
  <c r="AG11" i="28"/>
  <c r="AF9" i="28"/>
  <c r="AG11" i="31"/>
  <c r="AF9" i="31"/>
  <c r="AF10" i="31"/>
  <c r="T10" i="5"/>
  <c r="AH11" i="27"/>
  <c r="AA23" i="5" s="1"/>
  <c r="AG10" i="27"/>
  <c r="Z22" i="5" s="1"/>
  <c r="AG9" i="27"/>
  <c r="Z21" i="5" s="1"/>
  <c r="U11" i="5"/>
  <c r="AF10" i="26"/>
  <c r="AG11" i="26"/>
  <c r="AF9" i="26"/>
  <c r="AH10" i="24"/>
  <c r="AI11" i="24"/>
  <c r="AH9" i="24"/>
  <c r="AB10" i="6"/>
  <c r="AC11" i="6"/>
  <c r="AB9" i="6"/>
  <c r="AH11" i="35" l="1"/>
  <c r="AG9" i="35"/>
  <c r="AG10" i="35"/>
  <c r="AH10" i="38"/>
  <c r="AA52" i="5" s="1"/>
  <c r="AH9" i="38"/>
  <c r="AA51" i="5" s="1"/>
  <c r="AI11" i="38"/>
  <c r="AB53" i="5" s="1"/>
  <c r="AH11" i="52"/>
  <c r="AG9" i="52"/>
  <c r="AG10" i="52"/>
  <c r="AH9" i="42"/>
  <c r="AA73" i="5" s="1"/>
  <c r="AH10" i="42"/>
  <c r="AA74" i="5" s="1"/>
  <c r="AI11" i="42"/>
  <c r="AB75" i="5" s="1"/>
  <c r="AH9" i="40"/>
  <c r="AA67" i="5" s="1"/>
  <c r="AH10" i="40"/>
  <c r="AA68" i="5" s="1"/>
  <c r="AI11" i="40"/>
  <c r="AB69" i="5" s="1"/>
  <c r="AI11" i="36"/>
  <c r="AB47" i="5" s="1"/>
  <c r="AH9" i="36"/>
  <c r="AA45" i="5" s="1"/>
  <c r="AH10" i="36"/>
  <c r="AA46" i="5" s="1"/>
  <c r="AH9" i="49"/>
  <c r="AA91" i="5" s="1"/>
  <c r="AH10" i="49"/>
  <c r="AA92" i="5" s="1"/>
  <c r="AI11" i="49"/>
  <c r="AB93" i="5" s="1"/>
  <c r="AG10" i="54"/>
  <c r="AH11" i="54"/>
  <c r="AG9" i="54"/>
  <c r="AH11" i="43"/>
  <c r="AG9" i="43"/>
  <c r="AG10" i="43"/>
  <c r="AH10" i="51"/>
  <c r="AA98" i="5" s="1"/>
  <c r="AH9" i="51"/>
  <c r="AA97" i="5" s="1"/>
  <c r="AI11" i="51"/>
  <c r="AB99" i="5" s="1"/>
  <c r="AI11" i="46"/>
  <c r="AB87" i="5" s="1"/>
  <c r="AH10" i="46"/>
  <c r="AA86" i="5" s="1"/>
  <c r="AH9" i="46"/>
  <c r="AA85" i="5" s="1"/>
  <c r="AH10" i="32"/>
  <c r="AA34" i="5" s="1"/>
  <c r="AI11" i="32"/>
  <c r="AB35" i="5" s="1"/>
  <c r="AH9" i="32"/>
  <c r="AA33" i="5" s="1"/>
  <c r="AH11" i="47"/>
  <c r="AG10" i="47"/>
  <c r="AG9" i="47"/>
  <c r="AG10" i="45"/>
  <c r="AG9" i="45"/>
  <c r="AH11" i="45"/>
  <c r="AG9" i="33"/>
  <c r="AH11" i="33"/>
  <c r="AG10" i="33"/>
  <c r="AI11" i="53"/>
  <c r="AB105" i="5" s="1"/>
  <c r="AH9" i="53"/>
  <c r="AA103" i="5" s="1"/>
  <c r="AH10" i="53"/>
  <c r="AA104" i="5" s="1"/>
  <c r="AI11" i="55"/>
  <c r="AB111" i="5" s="1"/>
  <c r="AH10" i="55"/>
  <c r="AA110" i="5" s="1"/>
  <c r="AH9" i="55"/>
  <c r="AA109" i="5" s="1"/>
  <c r="AH10" i="34"/>
  <c r="AA40" i="5" s="1"/>
  <c r="AI11" i="34"/>
  <c r="AB41" i="5" s="1"/>
  <c r="AH9" i="34"/>
  <c r="AA39" i="5" s="1"/>
  <c r="AH9" i="44"/>
  <c r="AA79" i="5" s="1"/>
  <c r="AH10" i="44"/>
  <c r="AA80" i="5" s="1"/>
  <c r="AI11" i="44"/>
  <c r="AB81" i="5" s="1"/>
  <c r="AG9" i="37"/>
  <c r="AG10" i="37"/>
  <c r="AH11" i="37"/>
  <c r="AG10" i="56"/>
  <c r="AH11" i="56"/>
  <c r="AG9" i="56"/>
  <c r="AG10" i="50"/>
  <c r="AH11" i="50"/>
  <c r="AG9" i="50"/>
  <c r="AG10" i="39"/>
  <c r="AH11" i="39"/>
  <c r="AG9" i="39"/>
  <c r="AG9" i="41"/>
  <c r="AH11" i="41"/>
  <c r="AG10" i="41"/>
  <c r="U9" i="5"/>
  <c r="V11" i="5"/>
  <c r="AG10" i="26"/>
  <c r="AH11" i="26"/>
  <c r="AG9" i="26"/>
  <c r="AI11" i="25"/>
  <c r="AB17" i="5" s="1"/>
  <c r="AH9" i="25"/>
  <c r="AA15" i="5" s="1"/>
  <c r="AH10" i="25"/>
  <c r="AA16" i="5" s="1"/>
  <c r="AH11" i="31"/>
  <c r="AG9" i="31"/>
  <c r="AG10" i="31"/>
  <c r="AI11" i="30"/>
  <c r="AB29" i="5" s="1"/>
  <c r="AH9" i="30"/>
  <c r="AA27" i="5" s="1"/>
  <c r="AH10" i="30"/>
  <c r="AA28" i="5" s="1"/>
  <c r="AH10" i="27"/>
  <c r="AA22" i="5" s="1"/>
  <c r="AH9" i="27"/>
  <c r="AA21" i="5" s="1"/>
  <c r="AI11" i="27"/>
  <c r="AB23" i="5" s="1"/>
  <c r="AG10" i="28"/>
  <c r="AH11" i="28"/>
  <c r="AG9" i="28"/>
  <c r="U10" i="5"/>
  <c r="AJ11" i="24"/>
  <c r="AI9" i="24"/>
  <c r="AI10" i="24"/>
  <c r="AC10" i="6"/>
  <c r="AC9" i="6"/>
  <c r="AD11" i="6"/>
  <c r="AI11" i="39" l="1"/>
  <c r="AH10" i="39"/>
  <c r="AH9" i="39"/>
  <c r="AH9" i="37"/>
  <c r="AI11" i="37"/>
  <c r="AH10" i="37"/>
  <c r="AI9" i="36"/>
  <c r="AB45" i="5" s="1"/>
  <c r="AJ11" i="36"/>
  <c r="AC47" i="5" s="1"/>
  <c r="AI10" i="36"/>
  <c r="AB46" i="5" s="1"/>
  <c r="AI10" i="42"/>
  <c r="AB74" i="5" s="1"/>
  <c r="AJ11" i="42"/>
  <c r="AC75" i="5" s="1"/>
  <c r="AI9" i="42"/>
  <c r="AB73" i="5" s="1"/>
  <c r="AH10" i="41"/>
  <c r="AI11" i="41"/>
  <c r="AH9" i="41"/>
  <c r="AI9" i="32"/>
  <c r="AB33" i="5" s="1"/>
  <c r="AI10" i="32"/>
  <c r="AB34" i="5" s="1"/>
  <c r="AJ11" i="32"/>
  <c r="AC35" i="5" s="1"/>
  <c r="AI9" i="46"/>
  <c r="AB85" i="5" s="1"/>
  <c r="AJ11" i="46"/>
  <c r="AC87" i="5" s="1"/>
  <c r="AI10" i="46"/>
  <c r="AB86" i="5" s="1"/>
  <c r="AI11" i="54"/>
  <c r="AH10" i="54"/>
  <c r="AH9" i="54"/>
  <c r="AI9" i="40"/>
  <c r="AB67" i="5" s="1"/>
  <c r="AI10" i="40"/>
  <c r="AB68" i="5" s="1"/>
  <c r="AJ11" i="40"/>
  <c r="AC69" i="5" s="1"/>
  <c r="AH9" i="52"/>
  <c r="AH10" i="52"/>
  <c r="AI11" i="52"/>
  <c r="AI11" i="56"/>
  <c r="AH10" i="56"/>
  <c r="AH9" i="56"/>
  <c r="AI9" i="53"/>
  <c r="AB103" i="5" s="1"/>
  <c r="AJ11" i="53"/>
  <c r="AC105" i="5" s="1"/>
  <c r="AI10" i="53"/>
  <c r="AB104" i="5" s="1"/>
  <c r="AI11" i="45"/>
  <c r="AH9" i="45"/>
  <c r="AH10" i="45"/>
  <c r="AJ11" i="51"/>
  <c r="AC99" i="5" s="1"/>
  <c r="AI10" i="51"/>
  <c r="AB98" i="5" s="1"/>
  <c r="AI9" i="51"/>
  <c r="AB97" i="5" s="1"/>
  <c r="AJ11" i="38"/>
  <c r="AC53" i="5" s="1"/>
  <c r="AI9" i="38"/>
  <c r="AB51" i="5" s="1"/>
  <c r="AI10" i="38"/>
  <c r="AB52" i="5" s="1"/>
  <c r="AH10" i="33"/>
  <c r="AH9" i="33"/>
  <c r="AI11" i="33"/>
  <c r="AI11" i="50"/>
  <c r="AH9" i="50"/>
  <c r="AH10" i="50"/>
  <c r="AI9" i="44"/>
  <c r="AB79" i="5" s="1"/>
  <c r="AI10" i="44"/>
  <c r="AB80" i="5" s="1"/>
  <c r="AJ11" i="44"/>
  <c r="AC81" i="5" s="1"/>
  <c r="AI10" i="34"/>
  <c r="AB40" i="5" s="1"/>
  <c r="AJ11" i="34"/>
  <c r="AC41" i="5" s="1"/>
  <c r="AI9" i="34"/>
  <c r="AB39" i="5" s="1"/>
  <c r="AJ11" i="55"/>
  <c r="AC111" i="5" s="1"/>
  <c r="AI9" i="55"/>
  <c r="AB109" i="5" s="1"/>
  <c r="AI10" i="55"/>
  <c r="AB110" i="5" s="1"/>
  <c r="AH9" i="47"/>
  <c r="AI11" i="47"/>
  <c r="AH10" i="47"/>
  <c r="AH10" i="43"/>
  <c r="AI11" i="43"/>
  <c r="AH9" i="43"/>
  <c r="AI10" i="49"/>
  <c r="AB92" i="5" s="1"/>
  <c r="AJ11" i="49"/>
  <c r="AC93" i="5" s="1"/>
  <c r="AI9" i="49"/>
  <c r="AB91" i="5" s="1"/>
  <c r="AH9" i="35"/>
  <c r="AH10" i="35"/>
  <c r="AI11" i="35"/>
  <c r="W11" i="5"/>
  <c r="V9" i="5"/>
  <c r="AJ11" i="25"/>
  <c r="AC17" i="5" s="1"/>
  <c r="AI9" i="25"/>
  <c r="AB15" i="5" s="1"/>
  <c r="AI10" i="25"/>
  <c r="AB16" i="5" s="1"/>
  <c r="AI11" i="26"/>
  <c r="AH9" i="26"/>
  <c r="AH10" i="26"/>
  <c r="AI10" i="27"/>
  <c r="AB22" i="5" s="1"/>
  <c r="AJ11" i="27"/>
  <c r="AC23" i="5" s="1"/>
  <c r="AI9" i="27"/>
  <c r="AB21" i="5" s="1"/>
  <c r="AH9" i="31"/>
  <c r="AH10" i="31"/>
  <c r="AI11" i="31"/>
  <c r="AI11" i="28"/>
  <c r="AH9" i="28"/>
  <c r="AH10" i="28"/>
  <c r="V10" i="5"/>
  <c r="AJ11" i="30"/>
  <c r="AC29" i="5" s="1"/>
  <c r="AI9" i="30"/>
  <c r="AB27" i="5" s="1"/>
  <c r="AI10" i="30"/>
  <c r="AB28" i="5" s="1"/>
  <c r="AK11" i="24"/>
  <c r="AJ10" i="24"/>
  <c r="AJ9" i="24"/>
  <c r="AD10" i="6"/>
  <c r="AE11" i="6"/>
  <c r="AD9" i="6"/>
  <c r="AJ11" i="35" l="1"/>
  <c r="AI10" i="35"/>
  <c r="AI9" i="35"/>
  <c r="AK11" i="34"/>
  <c r="AD41" i="5" s="1"/>
  <c r="AJ9" i="34"/>
  <c r="AC39" i="5" s="1"/>
  <c r="AJ10" i="34"/>
  <c r="AC40" i="5" s="1"/>
  <c r="AJ10" i="51"/>
  <c r="AC98" i="5" s="1"/>
  <c r="AK11" i="51"/>
  <c r="AD99" i="5" s="1"/>
  <c r="AJ9" i="51"/>
  <c r="AC97" i="5" s="1"/>
  <c r="AK11" i="46"/>
  <c r="AD87" i="5" s="1"/>
  <c r="AJ9" i="46"/>
  <c r="AC85" i="5" s="1"/>
  <c r="AJ10" i="46"/>
  <c r="AC86" i="5" s="1"/>
  <c r="AJ9" i="36"/>
  <c r="AC45" i="5" s="1"/>
  <c r="AJ10" i="36"/>
  <c r="AC46" i="5" s="1"/>
  <c r="AK11" i="36"/>
  <c r="AD47" i="5" s="1"/>
  <c r="AK11" i="38"/>
  <c r="AD53" i="5" s="1"/>
  <c r="AJ9" i="38"/>
  <c r="AC51" i="5" s="1"/>
  <c r="AJ10" i="38"/>
  <c r="AC52" i="5" s="1"/>
  <c r="AJ9" i="53"/>
  <c r="AC103" i="5" s="1"/>
  <c r="AK11" i="53"/>
  <c r="AD105" i="5" s="1"/>
  <c r="AJ10" i="53"/>
  <c r="AC104" i="5" s="1"/>
  <c r="AJ11" i="56"/>
  <c r="AI10" i="56"/>
  <c r="AI9" i="56"/>
  <c r="AJ9" i="40"/>
  <c r="AC67" i="5" s="1"/>
  <c r="AJ10" i="40"/>
  <c r="AC68" i="5" s="1"/>
  <c r="AK11" i="40"/>
  <c r="AD69" i="5" s="1"/>
  <c r="AJ10" i="42"/>
  <c r="AC74" i="5" s="1"/>
  <c r="AK11" i="42"/>
  <c r="AD75" i="5" s="1"/>
  <c r="AJ9" i="42"/>
  <c r="AC73" i="5" s="1"/>
  <c r="AK11" i="49"/>
  <c r="AD93" i="5" s="1"/>
  <c r="AJ9" i="49"/>
  <c r="AC91" i="5" s="1"/>
  <c r="AJ10" i="49"/>
  <c r="AC92" i="5" s="1"/>
  <c r="AI10" i="47"/>
  <c r="AJ11" i="47"/>
  <c r="AI9" i="47"/>
  <c r="AK11" i="55"/>
  <c r="AD111" i="5" s="1"/>
  <c r="AJ9" i="55"/>
  <c r="AC109" i="5" s="1"/>
  <c r="AJ10" i="55"/>
  <c r="AC110" i="5" s="1"/>
  <c r="AJ9" i="44"/>
  <c r="AC79" i="5" s="1"/>
  <c r="AK11" i="44"/>
  <c r="AD81" i="5" s="1"/>
  <c r="AJ10" i="44"/>
  <c r="AC80" i="5" s="1"/>
  <c r="AI9" i="52"/>
  <c r="AI10" i="52"/>
  <c r="AJ11" i="52"/>
  <c r="AI10" i="54"/>
  <c r="AI9" i="54"/>
  <c r="AJ11" i="54"/>
  <c r="AJ10" i="32"/>
  <c r="AC34" i="5" s="1"/>
  <c r="AJ9" i="32"/>
  <c r="AC33" i="5" s="1"/>
  <c r="AK11" i="32"/>
  <c r="AD35" i="5" s="1"/>
  <c r="AI9" i="41"/>
  <c r="AI10" i="41"/>
  <c r="AJ11" i="41"/>
  <c r="AI9" i="33"/>
  <c r="AJ11" i="33"/>
  <c r="AI10" i="33"/>
  <c r="AI9" i="43"/>
  <c r="AJ11" i="43"/>
  <c r="AI10" i="43"/>
  <c r="AI9" i="50"/>
  <c r="AI10" i="50"/>
  <c r="AJ11" i="50"/>
  <c r="AJ11" i="45"/>
  <c r="AI9" i="45"/>
  <c r="AI10" i="45"/>
  <c r="AI10" i="37"/>
  <c r="AI9" i="37"/>
  <c r="AJ11" i="37"/>
  <c r="AJ11" i="39"/>
  <c r="AI9" i="39"/>
  <c r="AI10" i="39"/>
  <c r="X11" i="5"/>
  <c r="AJ11" i="31"/>
  <c r="AI10" i="31"/>
  <c r="AI9" i="31"/>
  <c r="AK11" i="27"/>
  <c r="AD23" i="5" s="1"/>
  <c r="AJ9" i="27"/>
  <c r="AC21" i="5" s="1"/>
  <c r="AJ10" i="27"/>
  <c r="AC22" i="5" s="1"/>
  <c r="AI9" i="26"/>
  <c r="AI10" i="26"/>
  <c r="AJ11" i="26"/>
  <c r="W9" i="5"/>
  <c r="AI9" i="28"/>
  <c r="AJ11" i="28"/>
  <c r="AI10" i="28"/>
  <c r="AJ9" i="25"/>
  <c r="AC15" i="5" s="1"/>
  <c r="AJ10" i="25"/>
  <c r="AC16" i="5" s="1"/>
  <c r="AK11" i="25"/>
  <c r="AD17" i="5" s="1"/>
  <c r="AK11" i="30"/>
  <c r="AD29" i="5" s="1"/>
  <c r="AJ9" i="30"/>
  <c r="AC27" i="5" s="1"/>
  <c r="AJ10" i="30"/>
  <c r="AC28" i="5" s="1"/>
  <c r="W10" i="5"/>
  <c r="AK10" i="24"/>
  <c r="AL11" i="24"/>
  <c r="AK9" i="24"/>
  <c r="AF11" i="6"/>
  <c r="AE9" i="6"/>
  <c r="AE10" i="6"/>
  <c r="AJ9" i="33" l="1"/>
  <c r="AJ10" i="33"/>
  <c r="AK11" i="33"/>
  <c r="AL11" i="53"/>
  <c r="AE105" i="5" s="1"/>
  <c r="AK10" i="53"/>
  <c r="AD104" i="5" s="1"/>
  <c r="AK9" i="53"/>
  <c r="AD103" i="5" s="1"/>
  <c r="AK9" i="38"/>
  <c r="AD51" i="5" s="1"/>
  <c r="AK10" i="38"/>
  <c r="AD52" i="5" s="1"/>
  <c r="AL11" i="38"/>
  <c r="AE53" i="5" s="1"/>
  <c r="AL11" i="51"/>
  <c r="AE99" i="5" s="1"/>
  <c r="AK9" i="51"/>
  <c r="AD97" i="5" s="1"/>
  <c r="AK10" i="51"/>
  <c r="AD98" i="5" s="1"/>
  <c r="AL11" i="34"/>
  <c r="AE41" i="5" s="1"/>
  <c r="AK10" i="34"/>
  <c r="AD40" i="5" s="1"/>
  <c r="AK9" i="34"/>
  <c r="AD39" i="5" s="1"/>
  <c r="AJ9" i="50"/>
  <c r="AJ10" i="50"/>
  <c r="AK11" i="50"/>
  <c r="AJ10" i="43"/>
  <c r="AJ9" i="43"/>
  <c r="AK11" i="43"/>
  <c r="AK10" i="32"/>
  <c r="AD34" i="5" s="1"/>
  <c r="AL11" i="32"/>
  <c r="AE35" i="5" s="1"/>
  <c r="AK9" i="32"/>
  <c r="AD33" i="5" s="1"/>
  <c r="AK11" i="47"/>
  <c r="AJ9" i="47"/>
  <c r="AJ10" i="47"/>
  <c r="AL11" i="49"/>
  <c r="AE93" i="5" s="1"/>
  <c r="AK10" i="49"/>
  <c r="AD92" i="5" s="1"/>
  <c r="AK9" i="49"/>
  <c r="AD91" i="5" s="1"/>
  <c r="AK10" i="40"/>
  <c r="AD68" i="5" s="1"/>
  <c r="AL11" i="40"/>
  <c r="AE69" i="5" s="1"/>
  <c r="AK9" i="40"/>
  <c r="AD67" i="5" s="1"/>
  <c r="AK10" i="36"/>
  <c r="AD46" i="5" s="1"/>
  <c r="AL11" i="36"/>
  <c r="AE47" i="5" s="1"/>
  <c r="AK9" i="36"/>
  <c r="AD45" i="5" s="1"/>
  <c r="AJ10" i="54"/>
  <c r="AK11" i="54"/>
  <c r="AJ9" i="54"/>
  <c r="AK11" i="39"/>
  <c r="AJ10" i="39"/>
  <c r="AJ9" i="39"/>
  <c r="AJ10" i="41"/>
  <c r="AK11" i="41"/>
  <c r="AJ9" i="41"/>
  <c r="AJ9" i="56"/>
  <c r="AJ10" i="56"/>
  <c r="AK11" i="56"/>
  <c r="AK10" i="46"/>
  <c r="AD86" i="5" s="1"/>
  <c r="AK9" i="46"/>
  <c r="AD85" i="5" s="1"/>
  <c r="AL11" i="46"/>
  <c r="AE87" i="5" s="1"/>
  <c r="AK11" i="45"/>
  <c r="AJ10" i="45"/>
  <c r="AJ9" i="45"/>
  <c r="AJ9" i="37"/>
  <c r="AK11" i="37"/>
  <c r="AJ10" i="37"/>
  <c r="AK11" i="52"/>
  <c r="AJ10" i="52"/>
  <c r="AJ9" i="52"/>
  <c r="AK10" i="44"/>
  <c r="AD80" i="5" s="1"/>
  <c r="AL11" i="44"/>
  <c r="AE81" i="5" s="1"/>
  <c r="AK9" i="44"/>
  <c r="AD79" i="5" s="1"/>
  <c r="AL11" i="55"/>
  <c r="AE111" i="5" s="1"/>
  <c r="AK9" i="55"/>
  <c r="AD109" i="5" s="1"/>
  <c r="AK10" i="55"/>
  <c r="AD110" i="5" s="1"/>
  <c r="AL11" i="42"/>
  <c r="AE75" i="5" s="1"/>
  <c r="AK9" i="42"/>
  <c r="AD73" i="5" s="1"/>
  <c r="AK10" i="42"/>
  <c r="AD74" i="5" s="1"/>
  <c r="AJ10" i="35"/>
  <c r="AK11" i="35"/>
  <c r="AJ9" i="35"/>
  <c r="X9" i="5"/>
  <c r="AK10" i="30"/>
  <c r="AD28" i="5" s="1"/>
  <c r="AL11" i="30"/>
  <c r="AE29" i="5" s="1"/>
  <c r="AK9" i="30"/>
  <c r="AD27" i="5" s="1"/>
  <c r="AL11" i="27"/>
  <c r="AE23" i="5" s="1"/>
  <c r="AK10" i="27"/>
  <c r="AD22" i="5" s="1"/>
  <c r="AK9" i="27"/>
  <c r="AD21" i="5" s="1"/>
  <c r="X10" i="5"/>
  <c r="AL11" i="25"/>
  <c r="AE17" i="5" s="1"/>
  <c r="AK9" i="25"/>
  <c r="AD15" i="5" s="1"/>
  <c r="AK10" i="25"/>
  <c r="AD16" i="5" s="1"/>
  <c r="AJ10" i="26"/>
  <c r="AK11" i="26"/>
  <c r="AJ9" i="26"/>
  <c r="AK11" i="31"/>
  <c r="AJ9" i="31"/>
  <c r="AJ10" i="31"/>
  <c r="Y11" i="5"/>
  <c r="AJ10" i="28"/>
  <c r="AK11" i="28"/>
  <c r="AJ9" i="28"/>
  <c r="AL10" i="24"/>
  <c r="AM11" i="24"/>
  <c r="AL9" i="24"/>
  <c r="AF10" i="6"/>
  <c r="AG11" i="6"/>
  <c r="AF9" i="6"/>
  <c r="AK10" i="56" l="1"/>
  <c r="AL11" i="56"/>
  <c r="AK9" i="56"/>
  <c r="AL11" i="39"/>
  <c r="AK9" i="39"/>
  <c r="AK10" i="39"/>
  <c r="AM11" i="40"/>
  <c r="AF69" i="5" s="1"/>
  <c r="AL9" i="40"/>
  <c r="AE67" i="5" s="1"/>
  <c r="AL10" i="40"/>
  <c r="AE68" i="5" s="1"/>
  <c r="AL10" i="49"/>
  <c r="AE92" i="5" s="1"/>
  <c r="AL9" i="49"/>
  <c r="AE91" i="5" s="1"/>
  <c r="AM11" i="49"/>
  <c r="AF93" i="5" s="1"/>
  <c r="AM11" i="53"/>
  <c r="AF105" i="5" s="1"/>
  <c r="AL10" i="53"/>
  <c r="AE104" i="5" s="1"/>
  <c r="AL9" i="53"/>
  <c r="AE103" i="5" s="1"/>
  <c r="AK10" i="35"/>
  <c r="AL11" i="35"/>
  <c r="AK9" i="35"/>
  <c r="AL10" i="42"/>
  <c r="AE74" i="5" s="1"/>
  <c r="AL9" i="42"/>
  <c r="AE73" i="5" s="1"/>
  <c r="AM11" i="42"/>
  <c r="AF75" i="5" s="1"/>
  <c r="AM11" i="46"/>
  <c r="AF87" i="5" s="1"/>
  <c r="AL9" i="46"/>
  <c r="AE85" i="5" s="1"/>
  <c r="AL10" i="46"/>
  <c r="AE86" i="5" s="1"/>
  <c r="AM11" i="36"/>
  <c r="AF47" i="5" s="1"/>
  <c r="AL9" i="36"/>
  <c r="AE45" i="5" s="1"/>
  <c r="AL10" i="36"/>
  <c r="AE46" i="5" s="1"/>
  <c r="AL10" i="32"/>
  <c r="AE34" i="5" s="1"/>
  <c r="AM11" i="32"/>
  <c r="AF35" i="5" s="1"/>
  <c r="AL9" i="32"/>
  <c r="AE33" i="5" s="1"/>
  <c r="AK9" i="33"/>
  <c r="AL11" i="33"/>
  <c r="AK10" i="33"/>
  <c r="AK9" i="37"/>
  <c r="AL11" i="37"/>
  <c r="AK10" i="37"/>
  <c r="AL9" i="44"/>
  <c r="AE79" i="5" s="1"/>
  <c r="AL10" i="44"/>
  <c r="AE80" i="5" s="1"/>
  <c r="AM11" i="44"/>
  <c r="AF81" i="5" s="1"/>
  <c r="AL11" i="52"/>
  <c r="AK10" i="52"/>
  <c r="AK9" i="52"/>
  <c r="AK10" i="54"/>
  <c r="AL11" i="54"/>
  <c r="AK9" i="54"/>
  <c r="AK10" i="50"/>
  <c r="AL11" i="50"/>
  <c r="AK9" i="50"/>
  <c r="AL10" i="51"/>
  <c r="AE98" i="5" s="1"/>
  <c r="AM11" i="51"/>
  <c r="AF99" i="5" s="1"/>
  <c r="AL9" i="51"/>
  <c r="AE97" i="5" s="1"/>
  <c r="AM11" i="55"/>
  <c r="AF111" i="5" s="1"/>
  <c r="AL9" i="55"/>
  <c r="AE109" i="5" s="1"/>
  <c r="AL10" i="55"/>
  <c r="AE110" i="5" s="1"/>
  <c r="AK9" i="45"/>
  <c r="AL11" i="45"/>
  <c r="AK10" i="45"/>
  <c r="AK10" i="41"/>
  <c r="AK9" i="41"/>
  <c r="AL11" i="41"/>
  <c r="AL11" i="47"/>
  <c r="AK9" i="47"/>
  <c r="AK10" i="47"/>
  <c r="AK10" i="43"/>
  <c r="AL11" i="43"/>
  <c r="AK9" i="43"/>
  <c r="AM11" i="34"/>
  <c r="AF41" i="5" s="1"/>
  <c r="AL9" i="34"/>
  <c r="AE39" i="5" s="1"/>
  <c r="AL10" i="34"/>
  <c r="AE40" i="5" s="1"/>
  <c r="AL9" i="38"/>
  <c r="AE51" i="5" s="1"/>
  <c r="AL10" i="38"/>
  <c r="AE52" i="5" s="1"/>
  <c r="AM11" i="38"/>
  <c r="AF53" i="5" s="1"/>
  <c r="Y9" i="5"/>
  <c r="Z11" i="5"/>
  <c r="AK10" i="28"/>
  <c r="AK9" i="28"/>
  <c r="AL11" i="28"/>
  <c r="AL10" i="27"/>
  <c r="AE22" i="5" s="1"/>
  <c r="AM11" i="27"/>
  <c r="AF23" i="5" s="1"/>
  <c r="AL9" i="27"/>
  <c r="AE21" i="5" s="1"/>
  <c r="AL11" i="31"/>
  <c r="AK9" i="31"/>
  <c r="AK10" i="31"/>
  <c r="AK10" i="26"/>
  <c r="AL11" i="26"/>
  <c r="AK9" i="26"/>
  <c r="AM11" i="25"/>
  <c r="AF17" i="5" s="1"/>
  <c r="AL9" i="25"/>
  <c r="AE15" i="5" s="1"/>
  <c r="AL10" i="25"/>
  <c r="AE16" i="5" s="1"/>
  <c r="Y10" i="5"/>
  <c r="AL10" i="30"/>
  <c r="AE28" i="5" s="1"/>
  <c r="AM11" i="30"/>
  <c r="AF29" i="5" s="1"/>
  <c r="AL9" i="30"/>
  <c r="AE27" i="5" s="1"/>
  <c r="AN11" i="24"/>
  <c r="AM9" i="24"/>
  <c r="AM10" i="24"/>
  <c r="AG9" i="6"/>
  <c r="AH11" i="6"/>
  <c r="AG10" i="6"/>
  <c r="AM11" i="54" l="1"/>
  <c r="AL9" i="54"/>
  <c r="AL10" i="54"/>
  <c r="AL9" i="52"/>
  <c r="AL10" i="52"/>
  <c r="AM11" i="52"/>
  <c r="AM10" i="49"/>
  <c r="AF92" i="5" s="1"/>
  <c r="AN11" i="49"/>
  <c r="AG93" i="5" s="1"/>
  <c r="AM9" i="49"/>
  <c r="AF91" i="5" s="1"/>
  <c r="AL9" i="39"/>
  <c r="AL10" i="39"/>
  <c r="AM11" i="39"/>
  <c r="AN11" i="34"/>
  <c r="AG41" i="5" s="1"/>
  <c r="AM9" i="34"/>
  <c r="AF39" i="5" s="1"/>
  <c r="AM10" i="34"/>
  <c r="AF40" i="5" s="1"/>
  <c r="AM11" i="50"/>
  <c r="AL9" i="50"/>
  <c r="AL10" i="50"/>
  <c r="AM10" i="44"/>
  <c r="AF80" i="5" s="1"/>
  <c r="AN11" i="44"/>
  <c r="AG81" i="5" s="1"/>
  <c r="AM9" i="44"/>
  <c r="AF79" i="5" s="1"/>
  <c r="AL10" i="37"/>
  <c r="AL9" i="37"/>
  <c r="AM11" i="37"/>
  <c r="AM9" i="40"/>
  <c r="AF67" i="5" s="1"/>
  <c r="AN11" i="40"/>
  <c r="AG69" i="5" s="1"/>
  <c r="AM10" i="40"/>
  <c r="AF68" i="5" s="1"/>
  <c r="AM10" i="38"/>
  <c r="AF52" i="5" s="1"/>
  <c r="AN11" i="38"/>
  <c r="AG53" i="5" s="1"/>
  <c r="AM9" i="38"/>
  <c r="AF51" i="5" s="1"/>
  <c r="AM11" i="41"/>
  <c r="AL9" i="41"/>
  <c r="AL10" i="41"/>
  <c r="AN11" i="51"/>
  <c r="AG99" i="5" s="1"/>
  <c r="AM10" i="51"/>
  <c r="AF98" i="5" s="1"/>
  <c r="AM9" i="51"/>
  <c r="AF97" i="5" s="1"/>
  <c r="AN11" i="46"/>
  <c r="AG87" i="5" s="1"/>
  <c r="AM9" i="46"/>
  <c r="AF85" i="5" s="1"/>
  <c r="AM10" i="46"/>
  <c r="AF86" i="5" s="1"/>
  <c r="AM11" i="56"/>
  <c r="AL9" i="56"/>
  <c r="AL10" i="56"/>
  <c r="AL10" i="45"/>
  <c r="AM11" i="45"/>
  <c r="AL9" i="45"/>
  <c r="AN11" i="55"/>
  <c r="AG111" i="5" s="1"/>
  <c r="AM9" i="55"/>
  <c r="AF109" i="5" s="1"/>
  <c r="AM10" i="55"/>
  <c r="AF110" i="5" s="1"/>
  <c r="AM11" i="33"/>
  <c r="AL10" i="33"/>
  <c r="AL9" i="33"/>
  <c r="AM11" i="43"/>
  <c r="AL9" i="43"/>
  <c r="AL10" i="43"/>
  <c r="AL9" i="47"/>
  <c r="AM11" i="47"/>
  <c r="AL10" i="47"/>
  <c r="AM9" i="32"/>
  <c r="AF33" i="5" s="1"/>
  <c r="AN11" i="32"/>
  <c r="AG35" i="5" s="1"/>
  <c r="AM10" i="32"/>
  <c r="AF34" i="5" s="1"/>
  <c r="AM9" i="36"/>
  <c r="AF45" i="5" s="1"/>
  <c r="AN11" i="36"/>
  <c r="AG47" i="5" s="1"/>
  <c r="AM10" i="36"/>
  <c r="AF46" i="5" s="1"/>
  <c r="AM10" i="42"/>
  <c r="AF74" i="5" s="1"/>
  <c r="AN11" i="42"/>
  <c r="AG75" i="5" s="1"/>
  <c r="AM9" i="42"/>
  <c r="AF73" i="5" s="1"/>
  <c r="AM11" i="35"/>
  <c r="AL9" i="35"/>
  <c r="AL10" i="35"/>
  <c r="AM9" i="53"/>
  <c r="AF103" i="5" s="1"/>
  <c r="AN11" i="53"/>
  <c r="AG105" i="5" s="1"/>
  <c r="AM10" i="53"/>
  <c r="AF104" i="5" s="1"/>
  <c r="Z10" i="5"/>
  <c r="AN11" i="25"/>
  <c r="AG17" i="5" s="1"/>
  <c r="AM9" i="25"/>
  <c r="AF15" i="5" s="1"/>
  <c r="AM10" i="25"/>
  <c r="AF16" i="5" s="1"/>
  <c r="AA11" i="5"/>
  <c r="AN11" i="30"/>
  <c r="AG29" i="5" s="1"/>
  <c r="AM9" i="30"/>
  <c r="AF27" i="5" s="1"/>
  <c r="AM10" i="30"/>
  <c r="AF28" i="5" s="1"/>
  <c r="AM10" i="27"/>
  <c r="AF22" i="5" s="1"/>
  <c r="AN11" i="27"/>
  <c r="AG23" i="5" s="1"/>
  <c r="AM9" i="27"/>
  <c r="AF21" i="5" s="1"/>
  <c r="Z9" i="5"/>
  <c r="AM11" i="26"/>
  <c r="AL9" i="26"/>
  <c r="AL10" i="26"/>
  <c r="AL9" i="31"/>
  <c r="AL10" i="31"/>
  <c r="AM11" i="31"/>
  <c r="AM11" i="28"/>
  <c r="AL10" i="28"/>
  <c r="AL9" i="28"/>
  <c r="AN10" i="24"/>
  <c r="AO11" i="24"/>
  <c r="AN9" i="24"/>
  <c r="AH9" i="6"/>
  <c r="AH10" i="6"/>
  <c r="AI11" i="6"/>
  <c r="AM10" i="47" l="1"/>
  <c r="AM9" i="47"/>
  <c r="AN11" i="47"/>
  <c r="AM10" i="45"/>
  <c r="AM9" i="45"/>
  <c r="AN11" i="45"/>
  <c r="AM9" i="37"/>
  <c r="AN11" i="37"/>
  <c r="AM10" i="37"/>
  <c r="AM9" i="50"/>
  <c r="AN11" i="50"/>
  <c r="AM10" i="50"/>
  <c r="AN10" i="49"/>
  <c r="AG92" i="5" s="1"/>
  <c r="AN9" i="49"/>
  <c r="AG91" i="5" s="1"/>
  <c r="AO11" i="49"/>
  <c r="AN9" i="53"/>
  <c r="AG103" i="5" s="1"/>
  <c r="AO11" i="53"/>
  <c r="AN10" i="53"/>
  <c r="AG104" i="5" s="1"/>
  <c r="AN11" i="35"/>
  <c r="AM10" i="35"/>
  <c r="AM9" i="35"/>
  <c r="AN10" i="32"/>
  <c r="AG34" i="5" s="1"/>
  <c r="AO11" i="32"/>
  <c r="AN9" i="32"/>
  <c r="AG33" i="5" s="1"/>
  <c r="AN11" i="41"/>
  <c r="AM10" i="41"/>
  <c r="AM9" i="41"/>
  <c r="AM10" i="43"/>
  <c r="AN11" i="43"/>
  <c r="AM9" i="43"/>
  <c r="AN9" i="44"/>
  <c r="AG79" i="5" s="1"/>
  <c r="AN10" i="44"/>
  <c r="AG80" i="5" s="1"/>
  <c r="AO11" i="44"/>
  <c r="AN10" i="36"/>
  <c r="AG46" i="5" s="1"/>
  <c r="AN9" i="36"/>
  <c r="AG45" i="5" s="1"/>
  <c r="AO11" i="36"/>
  <c r="AO11" i="55"/>
  <c r="AN9" i="55"/>
  <c r="AG109" i="5" s="1"/>
  <c r="AN10" i="55"/>
  <c r="AG110" i="5" s="1"/>
  <c r="AN10" i="51"/>
  <c r="AG98" i="5" s="1"/>
  <c r="AO11" i="51"/>
  <c r="AN9" i="51"/>
  <c r="AG97" i="5" s="1"/>
  <c r="AN9" i="40"/>
  <c r="AG67" i="5" s="1"/>
  <c r="AO11" i="40"/>
  <c r="AN10" i="40"/>
  <c r="AG68" i="5" s="1"/>
  <c r="AM9" i="52"/>
  <c r="AM10" i="52"/>
  <c r="AN11" i="52"/>
  <c r="AM10" i="56"/>
  <c r="AM9" i="56"/>
  <c r="AN11" i="56"/>
  <c r="AM9" i="39"/>
  <c r="AN11" i="39"/>
  <c r="AM10" i="39"/>
  <c r="AO11" i="42"/>
  <c r="AN10" i="42"/>
  <c r="AG74" i="5" s="1"/>
  <c r="AN9" i="42"/>
  <c r="AG73" i="5" s="1"/>
  <c r="AM10" i="33"/>
  <c r="AN11" i="33"/>
  <c r="AM9" i="33"/>
  <c r="AO11" i="46"/>
  <c r="AN9" i="46"/>
  <c r="AG85" i="5" s="1"/>
  <c r="AN10" i="46"/>
  <c r="AG86" i="5" s="1"/>
  <c r="AN10" i="38"/>
  <c r="AG52" i="5" s="1"/>
  <c r="AO11" i="38"/>
  <c r="AN9" i="38"/>
  <c r="AG51" i="5" s="1"/>
  <c r="AO11" i="34"/>
  <c r="AN9" i="34"/>
  <c r="AG39" i="5" s="1"/>
  <c r="AN10" i="34"/>
  <c r="AG40" i="5" s="1"/>
  <c r="AM9" i="54"/>
  <c r="AM10" i="54"/>
  <c r="AN11" i="54"/>
  <c r="AB11" i="5"/>
  <c r="AM9" i="26"/>
  <c r="AM10" i="26"/>
  <c r="AN11" i="26"/>
  <c r="AN10" i="27"/>
  <c r="AG22" i="5" s="1"/>
  <c r="AO11" i="27"/>
  <c r="AN9" i="27"/>
  <c r="AG21" i="5" s="1"/>
  <c r="AO11" i="30"/>
  <c r="AN9" i="30"/>
  <c r="AG27" i="5" s="1"/>
  <c r="AN10" i="30"/>
  <c r="AG28" i="5" s="1"/>
  <c r="AA9" i="5"/>
  <c r="AM9" i="28"/>
  <c r="AM10" i="28"/>
  <c r="AN11" i="28"/>
  <c r="AA10" i="5"/>
  <c r="AN11" i="31"/>
  <c r="AM10" i="31"/>
  <c r="AM9" i="31"/>
  <c r="AN9" i="25"/>
  <c r="AG15" i="5" s="1"/>
  <c r="AN10" i="25"/>
  <c r="AG16" i="5" s="1"/>
  <c r="AO11" i="25"/>
  <c r="AO10" i="24"/>
  <c r="AP11" i="24"/>
  <c r="AO9" i="24"/>
  <c r="AI9" i="6"/>
  <c r="AI10" i="6"/>
  <c r="AJ11" i="6"/>
  <c r="AN9" i="54" l="1"/>
  <c r="AN10" i="54"/>
  <c r="AO11" i="54"/>
  <c r="AO10" i="40"/>
  <c r="AO9" i="40"/>
  <c r="AP11" i="40"/>
  <c r="AP11" i="36"/>
  <c r="AO10" i="36"/>
  <c r="AO9" i="36"/>
  <c r="AN10" i="37"/>
  <c r="AN9" i="37"/>
  <c r="AO11" i="37"/>
  <c r="AO10" i="34"/>
  <c r="AP11" i="34"/>
  <c r="AO9" i="34"/>
  <c r="AN10" i="33"/>
  <c r="AO11" i="33"/>
  <c r="AN9" i="33"/>
  <c r="AO9" i="42"/>
  <c r="AO10" i="42"/>
  <c r="AP11" i="42"/>
  <c r="AN10" i="56"/>
  <c r="AO11" i="56"/>
  <c r="AN9" i="56"/>
  <c r="AO10" i="32"/>
  <c r="AO9" i="32"/>
  <c r="AP11" i="32"/>
  <c r="AN10" i="35"/>
  <c r="AO11" i="35"/>
  <c r="AN9" i="35"/>
  <c r="AP11" i="49"/>
  <c r="AO9" i="49"/>
  <c r="AO10" i="49"/>
  <c r="AN10" i="50"/>
  <c r="AN9" i="50"/>
  <c r="AO11" i="50"/>
  <c r="AO11" i="47"/>
  <c r="AN10" i="47"/>
  <c r="AN9" i="47"/>
  <c r="AN9" i="45"/>
  <c r="AO11" i="45"/>
  <c r="AN10" i="45"/>
  <c r="AO11" i="52"/>
  <c r="AN10" i="52"/>
  <c r="AN9" i="52"/>
  <c r="AP11" i="38"/>
  <c r="AO9" i="38"/>
  <c r="AO10" i="38"/>
  <c r="AO10" i="46"/>
  <c r="AP11" i="46"/>
  <c r="AO9" i="46"/>
  <c r="AO11" i="39"/>
  <c r="AN10" i="39"/>
  <c r="AN9" i="39"/>
  <c r="AP11" i="51"/>
  <c r="AO9" i="51"/>
  <c r="AO10" i="51"/>
  <c r="AP11" i="55"/>
  <c r="AO9" i="55"/>
  <c r="AO10" i="55"/>
  <c r="AO10" i="44"/>
  <c r="AP11" i="44"/>
  <c r="AO9" i="44"/>
  <c r="AO11" i="43"/>
  <c r="AN10" i="43"/>
  <c r="AN9" i="43"/>
  <c r="AO11" i="41"/>
  <c r="AN10" i="41"/>
  <c r="AN9" i="41"/>
  <c r="AO10" i="53"/>
  <c r="AO9" i="53"/>
  <c r="AP11" i="53"/>
  <c r="AC11" i="5"/>
  <c r="AP11" i="25"/>
  <c r="AO9" i="25"/>
  <c r="AO10" i="25"/>
  <c r="AB10" i="5"/>
  <c r="AP11" i="27"/>
  <c r="AO9" i="27"/>
  <c r="AO10" i="27"/>
  <c r="AB9" i="5"/>
  <c r="AO11" i="31"/>
  <c r="AN9" i="31"/>
  <c r="AN10" i="31"/>
  <c r="AN10" i="28"/>
  <c r="AO11" i="28"/>
  <c r="AN9" i="28"/>
  <c r="AO10" i="30"/>
  <c r="AP11" i="30"/>
  <c r="AO9" i="30"/>
  <c r="AN10" i="26"/>
  <c r="AO11" i="26"/>
  <c r="AN9" i="26"/>
  <c r="AP10" i="24"/>
  <c r="AQ11" i="24"/>
  <c r="AP9" i="24"/>
  <c r="AJ10" i="6"/>
  <c r="AK11" i="6"/>
  <c r="AJ9" i="6"/>
  <c r="AO9" i="37" l="1"/>
  <c r="AP11" i="37"/>
  <c r="AO10" i="37"/>
  <c r="AO9" i="41"/>
  <c r="AP11" i="41"/>
  <c r="AO10" i="41"/>
  <c r="AP10" i="51"/>
  <c r="AP9" i="51"/>
  <c r="AQ11" i="51"/>
  <c r="AP11" i="52"/>
  <c r="AO9" i="52"/>
  <c r="AO10" i="52"/>
  <c r="AP10" i="49"/>
  <c r="AP9" i="49"/>
  <c r="AQ11" i="49"/>
  <c r="AP10" i="32"/>
  <c r="AQ11" i="32"/>
  <c r="AP9" i="32"/>
  <c r="AO10" i="56"/>
  <c r="AP11" i="56"/>
  <c r="AO9" i="56"/>
  <c r="AQ11" i="36"/>
  <c r="AP10" i="36"/>
  <c r="AP9" i="36"/>
  <c r="AO10" i="54"/>
  <c r="AP11" i="54"/>
  <c r="AO9" i="54"/>
  <c r="AP11" i="43"/>
  <c r="AO9" i="43"/>
  <c r="AO10" i="43"/>
  <c r="AP9" i="44"/>
  <c r="AP10" i="44"/>
  <c r="AQ11" i="44"/>
  <c r="AQ11" i="55"/>
  <c r="AP9" i="55"/>
  <c r="AP10" i="55"/>
  <c r="AP10" i="46"/>
  <c r="AP9" i="46"/>
  <c r="AQ11" i="46"/>
  <c r="AP10" i="38"/>
  <c r="AQ11" i="38"/>
  <c r="AP9" i="38"/>
  <c r="AP10" i="34"/>
  <c r="AQ11" i="34"/>
  <c r="AP9" i="34"/>
  <c r="AP9" i="40"/>
  <c r="AP10" i="40"/>
  <c r="AQ11" i="40"/>
  <c r="AQ11" i="53"/>
  <c r="AP9" i="53"/>
  <c r="AP10" i="53"/>
  <c r="AP11" i="39"/>
  <c r="AO9" i="39"/>
  <c r="AO10" i="39"/>
  <c r="AO9" i="50"/>
  <c r="AO10" i="50"/>
  <c r="AP11" i="50"/>
  <c r="AO9" i="45"/>
  <c r="AO10" i="45"/>
  <c r="AP11" i="45"/>
  <c r="AP11" i="47"/>
  <c r="AO9" i="47"/>
  <c r="AO10" i="47"/>
  <c r="AP11" i="35"/>
  <c r="AO9" i="35"/>
  <c r="AO10" i="35"/>
  <c r="AP9" i="42"/>
  <c r="AP10" i="42"/>
  <c r="AQ11" i="42"/>
  <c r="AO9" i="33"/>
  <c r="AP11" i="33"/>
  <c r="AO10" i="33"/>
  <c r="AP11" i="31"/>
  <c r="AO9" i="31"/>
  <c r="AO10" i="31"/>
  <c r="AQ11" i="25"/>
  <c r="AP9" i="25"/>
  <c r="AP10" i="25"/>
  <c r="AC9" i="5"/>
  <c r="AP10" i="30"/>
  <c r="AQ11" i="30"/>
  <c r="AP9" i="30"/>
  <c r="AD11" i="5"/>
  <c r="AO10" i="26"/>
  <c r="AP11" i="26"/>
  <c r="AO9" i="26"/>
  <c r="AP10" i="27"/>
  <c r="AP9" i="27"/>
  <c r="AQ11" i="27"/>
  <c r="AO10" i="28"/>
  <c r="AO9" i="28"/>
  <c r="AP11" i="28"/>
  <c r="AC10" i="5"/>
  <c r="AR11" i="24"/>
  <c r="AQ9" i="24"/>
  <c r="AQ10" i="24"/>
  <c r="AK10" i="6"/>
  <c r="AK9" i="6"/>
  <c r="AL11" i="6"/>
  <c r="AP9" i="35" l="1"/>
  <c r="AP10" i="35"/>
  <c r="AQ11" i="35"/>
  <c r="AP10" i="39"/>
  <c r="AP9" i="39"/>
  <c r="AQ11" i="39"/>
  <c r="AQ11" i="56"/>
  <c r="AP9" i="56"/>
  <c r="AP10" i="56"/>
  <c r="AP10" i="33"/>
  <c r="AQ11" i="33"/>
  <c r="AP9" i="33"/>
  <c r="AR11" i="46"/>
  <c r="AQ10" i="46"/>
  <c r="AQ9" i="46"/>
  <c r="AR11" i="49"/>
  <c r="AQ9" i="49"/>
  <c r="AQ10" i="49"/>
  <c r="AQ11" i="45"/>
  <c r="AP10" i="45"/>
  <c r="AP9" i="45"/>
  <c r="AR11" i="55"/>
  <c r="AQ9" i="55"/>
  <c r="AQ10" i="55"/>
  <c r="AQ11" i="54"/>
  <c r="AP10" i="54"/>
  <c r="AP9" i="54"/>
  <c r="AQ9" i="36"/>
  <c r="AR11" i="36"/>
  <c r="AQ10" i="36"/>
  <c r="AP9" i="52"/>
  <c r="AQ11" i="52"/>
  <c r="AP10" i="52"/>
  <c r="AP9" i="37"/>
  <c r="AP10" i="37"/>
  <c r="AQ11" i="37"/>
  <c r="AQ10" i="40"/>
  <c r="AR11" i="40"/>
  <c r="AQ9" i="40"/>
  <c r="AQ10" i="34"/>
  <c r="AR11" i="34"/>
  <c r="AQ9" i="34"/>
  <c r="AP10" i="43"/>
  <c r="AP9" i="43"/>
  <c r="AQ11" i="43"/>
  <c r="AQ10" i="42"/>
  <c r="AR11" i="42"/>
  <c r="AQ9" i="42"/>
  <c r="AP9" i="47"/>
  <c r="AP10" i="47"/>
  <c r="AQ11" i="47"/>
  <c r="AP10" i="50"/>
  <c r="AQ11" i="50"/>
  <c r="AP9" i="50"/>
  <c r="AQ9" i="53"/>
  <c r="AR11" i="53"/>
  <c r="AQ10" i="53"/>
  <c r="AQ10" i="38"/>
  <c r="AR11" i="38"/>
  <c r="AQ9" i="38"/>
  <c r="AQ9" i="44"/>
  <c r="AR11" i="44"/>
  <c r="AQ10" i="44"/>
  <c r="AQ9" i="32"/>
  <c r="AQ10" i="32"/>
  <c r="AR11" i="32"/>
  <c r="AR11" i="51"/>
  <c r="AQ10" i="51"/>
  <c r="AQ9" i="51"/>
  <c r="AP10" i="41"/>
  <c r="AP9" i="41"/>
  <c r="AQ11" i="41"/>
  <c r="AR11" i="25"/>
  <c r="AQ9" i="25"/>
  <c r="AQ10" i="25"/>
  <c r="AE11" i="5"/>
  <c r="AQ9" i="30"/>
  <c r="AQ10" i="30"/>
  <c r="AR11" i="30"/>
  <c r="AQ11" i="28"/>
  <c r="AP9" i="28"/>
  <c r="AP10" i="28"/>
  <c r="AD9" i="5"/>
  <c r="AD10" i="5"/>
  <c r="AQ9" i="27"/>
  <c r="AQ10" i="27"/>
  <c r="AR11" i="27"/>
  <c r="AQ11" i="26"/>
  <c r="AP9" i="26"/>
  <c r="AP10" i="26"/>
  <c r="AP9" i="31"/>
  <c r="AP10" i="31"/>
  <c r="AQ11" i="31"/>
  <c r="AR10" i="24"/>
  <c r="AR9" i="24"/>
  <c r="AS11" i="24"/>
  <c r="AM11" i="6"/>
  <c r="AL9" i="6"/>
  <c r="AL10" i="6"/>
  <c r="AQ9" i="41" l="1"/>
  <c r="AQ10" i="41"/>
  <c r="AR11" i="41"/>
  <c r="AQ9" i="37"/>
  <c r="AR11" i="37"/>
  <c r="AQ10" i="37"/>
  <c r="AS11" i="49"/>
  <c r="AR9" i="49"/>
  <c r="AR10" i="49"/>
  <c r="AR10" i="51"/>
  <c r="AS11" i="51"/>
  <c r="AR9" i="51"/>
  <c r="AR10" i="38"/>
  <c r="AS11" i="38"/>
  <c r="AR9" i="38"/>
  <c r="AQ10" i="47"/>
  <c r="AQ9" i="47"/>
  <c r="AR11" i="47"/>
  <c r="AR10" i="42"/>
  <c r="AS11" i="42"/>
  <c r="AR9" i="42"/>
  <c r="AQ9" i="45"/>
  <c r="AQ10" i="45"/>
  <c r="AR11" i="45"/>
  <c r="AQ10" i="33"/>
  <c r="AQ9" i="33"/>
  <c r="AR11" i="33"/>
  <c r="AR11" i="56"/>
  <c r="AQ10" i="56"/>
  <c r="AQ9" i="56"/>
  <c r="AQ9" i="35"/>
  <c r="AR11" i="35"/>
  <c r="AQ10" i="35"/>
  <c r="AQ9" i="52"/>
  <c r="AQ10" i="52"/>
  <c r="AR11" i="52"/>
  <c r="AR10" i="32"/>
  <c r="AR9" i="32"/>
  <c r="AS11" i="32"/>
  <c r="AR9" i="44"/>
  <c r="AS11" i="44"/>
  <c r="AR10" i="44"/>
  <c r="AR10" i="40"/>
  <c r="AR9" i="40"/>
  <c r="AS11" i="40"/>
  <c r="AS11" i="55"/>
  <c r="AR9" i="55"/>
  <c r="AR10" i="55"/>
  <c r="AR11" i="39"/>
  <c r="AQ10" i="39"/>
  <c r="AQ9" i="39"/>
  <c r="AR9" i="53"/>
  <c r="AS11" i="53"/>
  <c r="AR10" i="53"/>
  <c r="AQ9" i="50"/>
  <c r="AR11" i="50"/>
  <c r="AQ10" i="50"/>
  <c r="AQ10" i="43"/>
  <c r="AQ9" i="43"/>
  <c r="AR11" i="43"/>
  <c r="AR9" i="34"/>
  <c r="AS11" i="34"/>
  <c r="AR10" i="34"/>
  <c r="AR9" i="36"/>
  <c r="AR10" i="36"/>
  <c r="AS11" i="36"/>
  <c r="AQ10" i="54"/>
  <c r="AR11" i="54"/>
  <c r="AQ9" i="54"/>
  <c r="AR9" i="46"/>
  <c r="AR10" i="46"/>
  <c r="AS11" i="46"/>
  <c r="AQ10" i="31"/>
  <c r="AR11" i="31"/>
  <c r="AQ9" i="31"/>
  <c r="AQ9" i="28"/>
  <c r="AR11" i="28"/>
  <c r="AQ10" i="28"/>
  <c r="AE10" i="5"/>
  <c r="AE9" i="5"/>
  <c r="AQ10" i="26"/>
  <c r="AQ9" i="26"/>
  <c r="AR11" i="26"/>
  <c r="AF11" i="5"/>
  <c r="AR9" i="27"/>
  <c r="AS11" i="27"/>
  <c r="AR10" i="27"/>
  <c r="AR9" i="30"/>
  <c r="AR10" i="30"/>
  <c r="AS11" i="30"/>
  <c r="AR10" i="25"/>
  <c r="AR9" i="25"/>
  <c r="AS11" i="25"/>
  <c r="AS10" i="24"/>
  <c r="AT11" i="24"/>
  <c r="AS9" i="24"/>
  <c r="AM9" i="6"/>
  <c r="AM10" i="6"/>
  <c r="AN11" i="6"/>
  <c r="AR10" i="54" l="1"/>
  <c r="AS11" i="54"/>
  <c r="AR9" i="54"/>
  <c r="AS11" i="52"/>
  <c r="AR10" i="52"/>
  <c r="AR9" i="52"/>
  <c r="AR9" i="56"/>
  <c r="AR10" i="56"/>
  <c r="AS11" i="56"/>
  <c r="AS11" i="45"/>
  <c r="AR10" i="45"/>
  <c r="AR9" i="45"/>
  <c r="AT11" i="32"/>
  <c r="AS9" i="32"/>
  <c r="AS10" i="32"/>
  <c r="AR10" i="33"/>
  <c r="AS11" i="33"/>
  <c r="AR9" i="33"/>
  <c r="AT11" i="51"/>
  <c r="AS9" i="51"/>
  <c r="AS10" i="51"/>
  <c r="AS10" i="49"/>
  <c r="AS9" i="49"/>
  <c r="AT11" i="49"/>
  <c r="AR10" i="41"/>
  <c r="AS11" i="41"/>
  <c r="AR9" i="41"/>
  <c r="AT11" i="46"/>
  <c r="AS9" i="46"/>
  <c r="AS10" i="46"/>
  <c r="AT11" i="42"/>
  <c r="AS9" i="42"/>
  <c r="AS10" i="42"/>
  <c r="AT11" i="36"/>
  <c r="AS9" i="36"/>
  <c r="AS10" i="36"/>
  <c r="AT11" i="34"/>
  <c r="AS10" i="34"/>
  <c r="AS9" i="34"/>
  <c r="AT11" i="55"/>
  <c r="AS9" i="55"/>
  <c r="AS10" i="55"/>
  <c r="AR9" i="47"/>
  <c r="AS11" i="47"/>
  <c r="AR10" i="47"/>
  <c r="AT11" i="38"/>
  <c r="AS9" i="38"/>
  <c r="AS10" i="38"/>
  <c r="AS11" i="43"/>
  <c r="AR9" i="43"/>
  <c r="AR10" i="43"/>
  <c r="AR10" i="50"/>
  <c r="AS11" i="50"/>
  <c r="AR9" i="50"/>
  <c r="AR9" i="35"/>
  <c r="AS11" i="35"/>
  <c r="AR10" i="35"/>
  <c r="AT11" i="53"/>
  <c r="AS9" i="53"/>
  <c r="AS10" i="53"/>
  <c r="AR10" i="39"/>
  <c r="AR9" i="39"/>
  <c r="AS11" i="39"/>
  <c r="AT11" i="40"/>
  <c r="AS9" i="40"/>
  <c r="AS10" i="40"/>
  <c r="AT11" i="44"/>
  <c r="AS9" i="44"/>
  <c r="AS10" i="44"/>
  <c r="AS11" i="37"/>
  <c r="AR10" i="37"/>
  <c r="AR9" i="37"/>
  <c r="AS9" i="27"/>
  <c r="AT11" i="27"/>
  <c r="AS10" i="27"/>
  <c r="AS9" i="25"/>
  <c r="AT11" i="25"/>
  <c r="AS10" i="25"/>
  <c r="AS11" i="26"/>
  <c r="AR9" i="26"/>
  <c r="AR10" i="26"/>
  <c r="AF9" i="5"/>
  <c r="AG11" i="5"/>
  <c r="AR9" i="31"/>
  <c r="AR10" i="31"/>
  <c r="AS11" i="31"/>
  <c r="AS10" i="30"/>
  <c r="AT11" i="30"/>
  <c r="AS9" i="30"/>
  <c r="AF10" i="5"/>
  <c r="AR10" i="28"/>
  <c r="AR9" i="28"/>
  <c r="AS11" i="28"/>
  <c r="AT10" i="24"/>
  <c r="AU11" i="24"/>
  <c r="AT9" i="24"/>
  <c r="AN9" i="6"/>
  <c r="AN10" i="6"/>
  <c r="AO11" i="6"/>
  <c r="AU11" i="40" l="1"/>
  <c r="AT9" i="40"/>
  <c r="AT10" i="40"/>
  <c r="AS10" i="35"/>
  <c r="AT11" i="35"/>
  <c r="AS9" i="35"/>
  <c r="AS10" i="52"/>
  <c r="AT11" i="52"/>
  <c r="AS9" i="52"/>
  <c r="AT10" i="44"/>
  <c r="AU11" i="44"/>
  <c r="AT9" i="44"/>
  <c r="AS10" i="39"/>
  <c r="AT11" i="39"/>
  <c r="AS9" i="39"/>
  <c r="AU11" i="42"/>
  <c r="AT10" i="42"/>
  <c r="AT9" i="42"/>
  <c r="AT10" i="51"/>
  <c r="AT9" i="51"/>
  <c r="AU11" i="51"/>
  <c r="AU11" i="55"/>
  <c r="AT10" i="55"/>
  <c r="AT9" i="55"/>
  <c r="AT9" i="46"/>
  <c r="AU11" i="46"/>
  <c r="AT10" i="46"/>
  <c r="AT11" i="37"/>
  <c r="AS10" i="37"/>
  <c r="AS9" i="37"/>
  <c r="AU11" i="53"/>
  <c r="AT10" i="53"/>
  <c r="AT9" i="53"/>
  <c r="AU11" i="38"/>
  <c r="AT10" i="38"/>
  <c r="AT9" i="38"/>
  <c r="AT9" i="36"/>
  <c r="AT10" i="36"/>
  <c r="AU11" i="36"/>
  <c r="AS10" i="41"/>
  <c r="AT11" i="41"/>
  <c r="AS9" i="41"/>
  <c r="AT11" i="45"/>
  <c r="AS10" i="45"/>
  <c r="AS9" i="45"/>
  <c r="AT11" i="54"/>
  <c r="AS10" i="54"/>
  <c r="AS9" i="54"/>
  <c r="AS10" i="47"/>
  <c r="AT11" i="47"/>
  <c r="AS9" i="47"/>
  <c r="AU11" i="49"/>
  <c r="AT10" i="49"/>
  <c r="AT9" i="49"/>
  <c r="AS9" i="50"/>
  <c r="AT11" i="50"/>
  <c r="AS10" i="50"/>
  <c r="AS9" i="43"/>
  <c r="AT11" i="43"/>
  <c r="AS10" i="43"/>
  <c r="AT10" i="34"/>
  <c r="AU11" i="34"/>
  <c r="AT9" i="34"/>
  <c r="AT11" i="33"/>
  <c r="AS10" i="33"/>
  <c r="AS9" i="33"/>
  <c r="AT9" i="32"/>
  <c r="AU11" i="32"/>
  <c r="AT10" i="32"/>
  <c r="AS10" i="56"/>
  <c r="AT11" i="56"/>
  <c r="AS9" i="56"/>
  <c r="AS10" i="28"/>
  <c r="AT11" i="28"/>
  <c r="AS9" i="28"/>
  <c r="AT11" i="26"/>
  <c r="AS9" i="26"/>
  <c r="AS10" i="26"/>
  <c r="AG10" i="5"/>
  <c r="AS9" i="31"/>
  <c r="AT11" i="31"/>
  <c r="AS10" i="31"/>
  <c r="AU11" i="27"/>
  <c r="AT10" i="27"/>
  <c r="AT9" i="27"/>
  <c r="AT9" i="30"/>
  <c r="AT10" i="30"/>
  <c r="AU11" i="30"/>
  <c r="AG9" i="5"/>
  <c r="AT9" i="25"/>
  <c r="AU11" i="25"/>
  <c r="AT10" i="25"/>
  <c r="AU9" i="24"/>
  <c r="AU10" i="24"/>
  <c r="AO9" i="6"/>
  <c r="AP11" i="6"/>
  <c r="AO10" i="6"/>
  <c r="AT9" i="33" l="1"/>
  <c r="AT10" i="33"/>
  <c r="AU11" i="33"/>
  <c r="AU11" i="50"/>
  <c r="AT9" i="50"/>
  <c r="AT10" i="50"/>
  <c r="AU9" i="49"/>
  <c r="AU10" i="49"/>
  <c r="AU11" i="56"/>
  <c r="AT10" i="56"/>
  <c r="AT9" i="56"/>
  <c r="AT9" i="43"/>
  <c r="AT10" i="43"/>
  <c r="AU11" i="43"/>
  <c r="AU11" i="45"/>
  <c r="AT9" i="45"/>
  <c r="AT10" i="45"/>
  <c r="AU10" i="36"/>
  <c r="AU9" i="36"/>
  <c r="AU10" i="53"/>
  <c r="AU9" i="53"/>
  <c r="AU10" i="44"/>
  <c r="AU9" i="44"/>
  <c r="AU9" i="32"/>
  <c r="AU10" i="32"/>
  <c r="AU10" i="34"/>
  <c r="AU9" i="34"/>
  <c r="AT10" i="47"/>
  <c r="AU11" i="47"/>
  <c r="AT9" i="47"/>
  <c r="AT9" i="54"/>
  <c r="AT10" i="54"/>
  <c r="AU11" i="54"/>
  <c r="AU9" i="38"/>
  <c r="AU10" i="38"/>
  <c r="AU9" i="46"/>
  <c r="AU10" i="46"/>
  <c r="AU9" i="55"/>
  <c r="AU10" i="55"/>
  <c r="AU11" i="39"/>
  <c r="AT9" i="39"/>
  <c r="AT10" i="39"/>
  <c r="AU11" i="37"/>
  <c r="AT9" i="37"/>
  <c r="AT10" i="37"/>
  <c r="AU10" i="42"/>
  <c r="AU9" i="42"/>
  <c r="AT10" i="52"/>
  <c r="AU11" i="52"/>
  <c r="AT9" i="52"/>
  <c r="AT9" i="41"/>
  <c r="AT10" i="41"/>
  <c r="AU11" i="41"/>
  <c r="AU9" i="51"/>
  <c r="AU10" i="51"/>
  <c r="AU11" i="35"/>
  <c r="AT9" i="35"/>
  <c r="AT10" i="35"/>
  <c r="AU10" i="40"/>
  <c r="AU9" i="40"/>
  <c r="AT9" i="26"/>
  <c r="AT10" i="26"/>
  <c r="AU11" i="26"/>
  <c r="AU10" i="25"/>
  <c r="AU9" i="25"/>
  <c r="AT10" i="31"/>
  <c r="AT9" i="31"/>
  <c r="AU11" i="31"/>
  <c r="AU11" i="28"/>
  <c r="AT9" i="28"/>
  <c r="AT10" i="28"/>
  <c r="AU10" i="30"/>
  <c r="AU9" i="30"/>
  <c r="AU10" i="27"/>
  <c r="AU9" i="27"/>
  <c r="AQ11" i="6"/>
  <c r="AP9" i="6"/>
  <c r="AP10" i="6"/>
  <c r="AU10" i="50" l="1"/>
  <c r="AU9" i="50"/>
  <c r="AU9" i="37"/>
  <c r="AU10" i="37"/>
  <c r="AU9" i="45"/>
  <c r="AU10" i="45"/>
  <c r="AU9" i="33"/>
  <c r="AU10" i="33"/>
  <c r="AU10" i="43"/>
  <c r="AU9" i="43"/>
  <c r="AU10" i="35"/>
  <c r="AU9" i="35"/>
  <c r="AU10" i="39"/>
  <c r="AU9" i="39"/>
  <c r="AU9" i="41"/>
  <c r="AU10" i="41"/>
  <c r="AU10" i="52"/>
  <c r="AU9" i="52"/>
  <c r="AU10" i="54"/>
  <c r="AU9" i="54"/>
  <c r="AU9" i="47"/>
  <c r="AU10" i="47"/>
  <c r="AU9" i="56"/>
  <c r="AU10" i="56"/>
  <c r="AU9" i="31"/>
  <c r="AU10" i="31"/>
  <c r="AU10" i="26"/>
  <c r="AU9" i="26"/>
  <c r="AU9" i="28"/>
  <c r="AU10" i="28"/>
  <c r="AQ10" i="6"/>
  <c r="AQ9" i="6"/>
  <c r="AR11" i="6"/>
  <c r="AR10" i="6" l="1"/>
  <c r="AS11" i="6"/>
  <c r="AR9" i="6"/>
  <c r="AS10" i="6" l="1"/>
  <c r="AT11" i="6"/>
  <c r="AS9" i="6"/>
  <c r="AT10" i="6" l="1"/>
  <c r="AT9" i="6"/>
  <c r="AU11" i="6"/>
  <c r="AU10" i="6" l="1"/>
  <c r="AU9" i="6"/>
</calcChain>
</file>

<file path=xl/comments1.xml><?xml version="1.0" encoding="utf-8"?>
<comments xmlns="http://schemas.openxmlformats.org/spreadsheetml/2006/main">
  <authors>
    <author>作成者</author>
  </authors>
  <commentList>
    <comment ref="AC1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　最終的に提出するこの実績報告書は、自動で作成されます。
　提出の日付のみ入力してください。</t>
        </r>
      </text>
    </comment>
    <comment ref="AI62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提出日付を入力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このセルに年を入力</t>
        </r>
      </text>
    </comment>
    <comment ref="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このセルに月を入力</t>
        </r>
      </text>
    </commen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このセルに日にちを入力
(第1週の月曜日の日にち)
他のシートには自動で
日付が付与されます</t>
        </r>
      </text>
    </comment>
  </commentList>
</comments>
</file>

<file path=xl/sharedStrings.xml><?xml version="1.0" encoding="utf-8"?>
<sst xmlns="http://schemas.openxmlformats.org/spreadsheetml/2006/main" count="2129" uniqueCount="185">
  <si>
    <t>工事名</t>
    <rPh sb="0" eb="3">
      <t>コウジメイ</t>
    </rPh>
    <phoneticPr fontId="1"/>
  </si>
  <si>
    <t>〇〇〇〇工事</t>
    <rPh sb="4" eb="6">
      <t>コウジ</t>
    </rPh>
    <phoneticPr fontId="1"/>
  </si>
  <si>
    <t>工事場所</t>
    <rPh sb="0" eb="2">
      <t>コウジ</t>
    </rPh>
    <rPh sb="2" eb="4">
      <t>バショ</t>
    </rPh>
    <phoneticPr fontId="1"/>
  </si>
  <si>
    <t>さいたま市〇〇区〇〇町〇丁目地内外</t>
    <rPh sb="4" eb="5">
      <t>シ</t>
    </rPh>
    <rPh sb="7" eb="8">
      <t>ク</t>
    </rPh>
    <rPh sb="10" eb="11">
      <t>チョウ</t>
    </rPh>
    <rPh sb="12" eb="13">
      <t>チョウ</t>
    </rPh>
    <rPh sb="13" eb="14">
      <t>メ</t>
    </rPh>
    <rPh sb="14" eb="15">
      <t>チ</t>
    </rPh>
    <rPh sb="15" eb="16">
      <t>ナイ</t>
    </rPh>
    <rPh sb="16" eb="17">
      <t>ソト</t>
    </rPh>
    <phoneticPr fontId="1"/>
  </si>
  <si>
    <t>工期</t>
    <rPh sb="0" eb="2">
      <t>コウキ</t>
    </rPh>
    <phoneticPr fontId="1"/>
  </si>
  <si>
    <t>始</t>
    <rPh sb="0" eb="1">
      <t>ハジマ</t>
    </rPh>
    <phoneticPr fontId="1"/>
  </si>
  <si>
    <t>~</t>
    <phoneticPr fontId="1"/>
  </si>
  <si>
    <t>終</t>
    <rPh sb="0" eb="1">
      <t>オ</t>
    </rPh>
    <phoneticPr fontId="1"/>
  </si>
  <si>
    <t>曜日</t>
    <rPh sb="0" eb="2">
      <t>ヨウビ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</si>
  <si>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</si>
  <si>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</si>
  <si>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</si>
  <si>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</si>
  <si>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第５週</t>
    <rPh sb="0" eb="1">
      <t>ダイ</t>
    </rPh>
    <rPh sb="2" eb="3">
      <t>シュウ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</si>
  <si>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</si>
  <si>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</si>
  <si>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休日(計画)</t>
    <rPh sb="0" eb="2">
      <t>キュウジツ</t>
    </rPh>
    <rPh sb="3" eb="5">
      <t>ケイカク</t>
    </rPh>
    <phoneticPr fontId="1"/>
  </si>
  <si>
    <t>休日(実施)</t>
    <rPh sb="0" eb="2">
      <t>キュウジツ</t>
    </rPh>
    <rPh sb="3" eb="5">
      <t>ジッシ</t>
    </rPh>
    <phoneticPr fontId="1"/>
  </si>
  <si>
    <t>備考</t>
    <rPh sb="0" eb="2">
      <t>ビコウ</t>
    </rPh>
    <phoneticPr fontId="1"/>
  </si>
  <si>
    <t>計画書提出締切日</t>
    <rPh sb="0" eb="3">
      <t>ケイカクショ</t>
    </rPh>
    <rPh sb="3" eb="5">
      <t>テイシュツ</t>
    </rPh>
    <rPh sb="5" eb="7">
      <t>シメキリ</t>
    </rPh>
    <rPh sb="7" eb="8">
      <t>ビ</t>
    </rPh>
    <phoneticPr fontId="1"/>
  </si>
  <si>
    <t>受注者名</t>
    <rPh sb="0" eb="3">
      <t>ジュチュウシャ</t>
    </rPh>
    <rPh sb="3" eb="4">
      <t>メイ</t>
    </rPh>
    <phoneticPr fontId="1"/>
  </si>
  <si>
    <t>株式会社〇〇建設</t>
    <rPh sb="0" eb="2">
      <t>カブシキ</t>
    </rPh>
    <rPh sb="2" eb="4">
      <t>カイシャ</t>
    </rPh>
    <rPh sb="6" eb="8">
      <t>ケンセツ</t>
    </rPh>
    <phoneticPr fontId="1"/>
  </si>
  <si>
    <t>〇</t>
  </si>
  <si>
    <t>□</t>
  </si>
  <si>
    <t>対象外日</t>
    <rPh sb="0" eb="2">
      <t>タイショウ</t>
    </rPh>
    <rPh sb="2" eb="3">
      <t>ガイ</t>
    </rPh>
    <rPh sb="3" eb="4">
      <t>ヒ</t>
    </rPh>
    <phoneticPr fontId="1"/>
  </si>
  <si>
    <t>〇判定</t>
    <rPh sb="1" eb="3">
      <t>ハンテイ</t>
    </rPh>
    <phoneticPr fontId="1"/>
  </si>
  <si>
    <t>〇</t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</si>
  <si>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</si>
  <si>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</si>
  <si>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□</t>
    <phoneticPr fontId="1"/>
  </si>
  <si>
    <t>閉所日</t>
    <rPh sb="0" eb="2">
      <t>ヘイショ</t>
    </rPh>
    <rPh sb="2" eb="3">
      <t>ビ</t>
    </rPh>
    <phoneticPr fontId="1"/>
  </si>
  <si>
    <t>■</t>
  </si>
  <si>
    <t>振替閉所日</t>
    <rPh sb="0" eb="2">
      <t>フリカエ</t>
    </rPh>
    <rPh sb="2" eb="4">
      <t>ヘイショ</t>
    </rPh>
    <rPh sb="4" eb="5">
      <t>ビ</t>
    </rPh>
    <phoneticPr fontId="1"/>
  </si>
  <si>
    <t>外</t>
  </si>
  <si>
    <t>外</t>
    <rPh sb="0" eb="1">
      <t>ガイ</t>
    </rPh>
    <phoneticPr fontId="1"/>
  </si>
  <si>
    <t>凡例</t>
    <rPh sb="0" eb="2">
      <t>ハンレイ</t>
    </rPh>
    <phoneticPr fontId="1"/>
  </si>
  <si>
    <t>対象日</t>
    <rPh sb="0" eb="2">
      <t>タイショウ</t>
    </rPh>
    <rPh sb="2" eb="3">
      <t>ビ</t>
    </rPh>
    <phoneticPr fontId="1"/>
  </si>
  <si>
    <t>《計画》</t>
    <rPh sb="1" eb="3">
      <t>ケイカク</t>
    </rPh>
    <phoneticPr fontId="1"/>
  </si>
  <si>
    <t>《実施》</t>
    <rPh sb="1" eb="3">
      <t>ジッシ</t>
    </rPh>
    <phoneticPr fontId="1"/>
  </si>
  <si>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</si>
  <si>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</si>
  <si>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</si>
  <si>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</si>
  <si>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</si>
  <si>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</si>
  <si>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</si>
  <si>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</si>
  <si>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</si>
  <si>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　工事名</t>
    <rPh sb="1" eb="4">
      <t>コウジメイ</t>
    </rPh>
    <phoneticPr fontId="1"/>
  </si>
  <si>
    <t>　工事場所</t>
    <rPh sb="1" eb="3">
      <t>コウジ</t>
    </rPh>
    <rPh sb="3" eb="5">
      <t>バショ</t>
    </rPh>
    <phoneticPr fontId="1"/>
  </si>
  <si>
    <t>　工期</t>
    <rPh sb="1" eb="3">
      <t>コウキ</t>
    </rPh>
    <phoneticPr fontId="1"/>
  </si>
  <si>
    <t>　受注者名</t>
    <rPh sb="1" eb="4">
      <t>ジュチュウシャ</t>
    </rPh>
    <rPh sb="4" eb="5">
      <t>メイ</t>
    </rPh>
    <phoneticPr fontId="1"/>
  </si>
  <si>
    <t>第α週</t>
    <rPh sb="0" eb="1">
      <t>ダイ</t>
    </rPh>
    <rPh sb="2" eb="3">
      <t>シュウ</t>
    </rPh>
    <phoneticPr fontId="1"/>
  </si>
  <si>
    <t>第α+１週</t>
    <rPh sb="0" eb="1">
      <t>ダイ</t>
    </rPh>
    <rPh sb="4" eb="5">
      <t>シュウ</t>
    </rPh>
    <phoneticPr fontId="1"/>
  </si>
  <si>
    <t>第α+２週</t>
    <rPh sb="0" eb="1">
      <t>ダイ</t>
    </rPh>
    <rPh sb="4" eb="5">
      <t>シュウ</t>
    </rPh>
    <phoneticPr fontId="1"/>
  </si>
  <si>
    <t>第α+３週</t>
    <rPh sb="0" eb="1">
      <t>ダイ</t>
    </rPh>
    <rPh sb="4" eb="5">
      <t>シュウ</t>
    </rPh>
    <phoneticPr fontId="1"/>
  </si>
  <si>
    <t>第α+４週</t>
    <rPh sb="0" eb="1">
      <t>ダイ</t>
    </rPh>
    <rPh sb="4" eb="5">
      <t>シュウ</t>
    </rPh>
    <phoneticPr fontId="1"/>
  </si>
  <si>
    <t>第α+５週</t>
    <rPh sb="0" eb="1">
      <t>ダイ</t>
    </rPh>
    <rPh sb="4" eb="5">
      <t>シュウ</t>
    </rPh>
    <phoneticPr fontId="1"/>
  </si>
  <si>
    <t>通常
作業日
(Ａ)</t>
    <rPh sb="0" eb="2">
      <t>ツウジョウ</t>
    </rPh>
    <rPh sb="3" eb="5">
      <t>サギョウ</t>
    </rPh>
    <rPh sb="5" eb="6">
      <t>ビ</t>
    </rPh>
    <phoneticPr fontId="1"/>
  </si>
  <si>
    <t>振替
作業日
(Ｂ)</t>
    <rPh sb="0" eb="2">
      <t>フリカエ</t>
    </rPh>
    <rPh sb="3" eb="5">
      <t>サギョウ</t>
    </rPh>
    <rPh sb="5" eb="6">
      <t>ビ</t>
    </rPh>
    <phoneticPr fontId="1"/>
  </si>
  <si>
    <t>通常
閉所日
(Ｃ)</t>
    <rPh sb="0" eb="2">
      <t>ツウジョウ</t>
    </rPh>
    <rPh sb="3" eb="5">
      <t>ヘイショ</t>
    </rPh>
    <rPh sb="5" eb="6">
      <t>ビ</t>
    </rPh>
    <phoneticPr fontId="1"/>
  </si>
  <si>
    <t>振替
閉所日
(Ｄ)</t>
    <rPh sb="0" eb="2">
      <t>フリカエ</t>
    </rPh>
    <rPh sb="3" eb="5">
      <t>ヘイショ</t>
    </rPh>
    <rPh sb="5" eb="6">
      <t>ビ</t>
    </rPh>
    <phoneticPr fontId="1"/>
  </si>
  <si>
    <t>対象
外日</t>
    <rPh sb="0" eb="2">
      <t>タイショウ</t>
    </rPh>
    <rPh sb="3" eb="4">
      <t>ガイ</t>
    </rPh>
    <rPh sb="4" eb="5">
      <t>ヒ</t>
    </rPh>
    <phoneticPr fontId="1"/>
  </si>
  <si>
    <t>対象日
Ａ～Ｄ
＝Ｅ</t>
    <rPh sb="0" eb="2">
      <t>タイショウ</t>
    </rPh>
    <rPh sb="2" eb="3">
      <t>ビ</t>
    </rPh>
    <phoneticPr fontId="1"/>
  </si>
  <si>
    <t>《閉所率の評価》</t>
    <rPh sb="1" eb="3">
      <t>ヘイショ</t>
    </rPh>
    <rPh sb="3" eb="4">
      <t>リツ</t>
    </rPh>
    <rPh sb="5" eb="7">
      <t>ヒョウカ</t>
    </rPh>
    <phoneticPr fontId="1"/>
  </si>
  <si>
    <t>・４週８休以上</t>
    <rPh sb="2" eb="3">
      <t>シュウ</t>
    </rPh>
    <rPh sb="4" eb="5">
      <t>キュウ</t>
    </rPh>
    <rPh sb="5" eb="7">
      <t>イジョウ</t>
    </rPh>
    <phoneticPr fontId="1"/>
  </si>
  <si>
    <t>　　閉所率28.5％以上</t>
    <rPh sb="2" eb="4">
      <t>ヘイショ</t>
    </rPh>
    <rPh sb="4" eb="5">
      <t>リツ</t>
    </rPh>
    <rPh sb="10" eb="12">
      <t>イジョウ</t>
    </rPh>
    <phoneticPr fontId="1"/>
  </si>
  <si>
    <t>閉所日
Ｃ+Ｄ
＝Ｆ</t>
    <rPh sb="0" eb="2">
      <t>ヘイショ</t>
    </rPh>
    <rPh sb="2" eb="3">
      <t>ビ</t>
    </rPh>
    <phoneticPr fontId="1"/>
  </si>
  <si>
    <t>閉所率
Ｅ／Ｆ
（％）</t>
    <rPh sb="0" eb="2">
      <t>ヘイショ</t>
    </rPh>
    <rPh sb="2" eb="3">
      <t>リツ</t>
    </rPh>
    <phoneticPr fontId="1"/>
  </si>
  <si>
    <t>～</t>
    <phoneticPr fontId="1"/>
  </si>
  <si>
    <t>第６週</t>
    <rPh sb="0" eb="1">
      <t>ダイ</t>
    </rPh>
    <rPh sb="2" eb="3">
      <t>シュウ</t>
    </rPh>
    <phoneticPr fontId="1"/>
  </si>
  <si>
    <t>第７週</t>
    <rPh sb="0" eb="1">
      <t>ダイ</t>
    </rPh>
    <rPh sb="2" eb="3">
      <t>シュウ</t>
    </rPh>
    <phoneticPr fontId="1"/>
  </si>
  <si>
    <t>第８週</t>
    <rPh sb="0" eb="1">
      <t>ダイ</t>
    </rPh>
    <rPh sb="2" eb="3">
      <t>シュウ</t>
    </rPh>
    <phoneticPr fontId="1"/>
  </si>
  <si>
    <t>第９週</t>
    <rPh sb="0" eb="1">
      <t>ダイ</t>
    </rPh>
    <rPh sb="2" eb="3">
      <t>シュウ</t>
    </rPh>
    <phoneticPr fontId="1"/>
  </si>
  <si>
    <t>第１０週</t>
    <rPh sb="0" eb="1">
      <t>ダイ</t>
    </rPh>
    <rPh sb="3" eb="4">
      <t>シュウ</t>
    </rPh>
    <phoneticPr fontId="1"/>
  </si>
  <si>
    <t>第１１週</t>
    <rPh sb="0" eb="1">
      <t>ダイ</t>
    </rPh>
    <rPh sb="3" eb="4">
      <t>シュウ</t>
    </rPh>
    <phoneticPr fontId="1"/>
  </si>
  <si>
    <t>第１２週</t>
    <rPh sb="0" eb="1">
      <t>ダイ</t>
    </rPh>
    <rPh sb="3" eb="4">
      <t>シュウ</t>
    </rPh>
    <phoneticPr fontId="1"/>
  </si>
  <si>
    <t>第１３週</t>
    <rPh sb="0" eb="1">
      <t>ダイ</t>
    </rPh>
    <rPh sb="3" eb="4">
      <t>シュウ</t>
    </rPh>
    <phoneticPr fontId="1"/>
  </si>
  <si>
    <t>第１４週</t>
    <rPh sb="0" eb="1">
      <t>ダイ</t>
    </rPh>
    <rPh sb="3" eb="4">
      <t>シュウ</t>
    </rPh>
    <phoneticPr fontId="1"/>
  </si>
  <si>
    <t>第１５週</t>
    <rPh sb="0" eb="1">
      <t>ダイ</t>
    </rPh>
    <rPh sb="3" eb="4">
      <t>シュウ</t>
    </rPh>
    <phoneticPr fontId="1"/>
  </si>
  <si>
    <t>第１６週</t>
    <rPh sb="0" eb="1">
      <t>ダイ</t>
    </rPh>
    <rPh sb="3" eb="4">
      <t>シュウ</t>
    </rPh>
    <phoneticPr fontId="1"/>
  </si>
  <si>
    <t>第１７週</t>
    <rPh sb="0" eb="1">
      <t>ダイ</t>
    </rPh>
    <rPh sb="3" eb="4">
      <t>シュウ</t>
    </rPh>
    <phoneticPr fontId="1"/>
  </si>
  <si>
    <t>第１８週</t>
    <rPh sb="0" eb="1">
      <t>ダイ</t>
    </rPh>
    <rPh sb="3" eb="4">
      <t>シュウ</t>
    </rPh>
    <phoneticPr fontId="1"/>
  </si>
  <si>
    <t>第１９週</t>
    <rPh sb="0" eb="1">
      <t>ダイ</t>
    </rPh>
    <rPh sb="3" eb="4">
      <t>シュウ</t>
    </rPh>
    <phoneticPr fontId="1"/>
  </si>
  <si>
    <t>第２０週</t>
    <rPh sb="0" eb="1">
      <t>ダイ</t>
    </rPh>
    <rPh sb="3" eb="4">
      <t>シュウ</t>
    </rPh>
    <phoneticPr fontId="1"/>
  </si>
  <si>
    <t>第２１週</t>
    <rPh sb="0" eb="1">
      <t>ダイ</t>
    </rPh>
    <rPh sb="3" eb="4">
      <t>シュウ</t>
    </rPh>
    <phoneticPr fontId="1"/>
  </si>
  <si>
    <t>第２２週</t>
    <rPh sb="0" eb="1">
      <t>ダイ</t>
    </rPh>
    <rPh sb="3" eb="4">
      <t>シュウ</t>
    </rPh>
    <phoneticPr fontId="1"/>
  </si>
  <si>
    <t>第２３週</t>
    <rPh sb="0" eb="1">
      <t>ダイ</t>
    </rPh>
    <rPh sb="3" eb="4">
      <t>シュウ</t>
    </rPh>
    <phoneticPr fontId="1"/>
  </si>
  <si>
    <t>第２４週</t>
    <rPh sb="0" eb="1">
      <t>ダイ</t>
    </rPh>
    <rPh sb="3" eb="4">
      <t>シュウ</t>
    </rPh>
    <phoneticPr fontId="1"/>
  </si>
  <si>
    <t>第２５週</t>
    <rPh sb="0" eb="1">
      <t>ダイ</t>
    </rPh>
    <rPh sb="3" eb="4">
      <t>シュウ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</si>
  <si>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</si>
  <si>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振替閉所日</t>
    <rPh sb="0" eb="2">
      <t>フリカエ</t>
    </rPh>
    <rPh sb="2" eb="4">
      <t>ヘイショ</t>
    </rPh>
    <rPh sb="4" eb="5">
      <t>ビ</t>
    </rPh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</si>
  <si>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</si>
  <si>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通常閉所日</t>
    <rPh sb="0" eb="2">
      <t>ツウジョウ</t>
    </rPh>
    <rPh sb="2" eb="4">
      <t>ヘイショ</t>
    </rPh>
    <rPh sb="4" eb="5">
      <t>ビ</t>
    </rPh>
    <phoneticPr fontId="1"/>
  </si>
  <si>
    <t>閉所率（％）</t>
    <rPh sb="0" eb="2">
      <t>ヘイショ</t>
    </rPh>
    <rPh sb="2" eb="3">
      <t>リツ</t>
    </rPh>
    <phoneticPr fontId="1"/>
  </si>
  <si>
    <t>■</t>
    <phoneticPr fontId="1"/>
  </si>
  <si>
    <t>対象外日：一時中止・工場製作期間／年末年始休暇／夏季休暇　等</t>
    <rPh sb="0" eb="2">
      <t>タイショウ</t>
    </rPh>
    <rPh sb="2" eb="3">
      <t>ガイ</t>
    </rPh>
    <rPh sb="3" eb="4">
      <t>ヒ</t>
    </rPh>
    <rPh sb="5" eb="7">
      <t>イチジ</t>
    </rPh>
    <rPh sb="7" eb="9">
      <t>チュウシ</t>
    </rPh>
    <rPh sb="10" eb="12">
      <t>コウジョウ</t>
    </rPh>
    <rPh sb="12" eb="14">
      <t>セイサク</t>
    </rPh>
    <rPh sb="14" eb="16">
      <t>キカン</t>
    </rPh>
    <rPh sb="17" eb="19">
      <t>ネンマツ</t>
    </rPh>
    <rPh sb="19" eb="21">
      <t>ネンシ</t>
    </rPh>
    <rPh sb="21" eb="23">
      <t>キュウカ</t>
    </rPh>
    <rPh sb="24" eb="26">
      <t>カキ</t>
    </rPh>
    <rPh sb="26" eb="28">
      <t>キュウカ</t>
    </rPh>
    <rPh sb="29" eb="30">
      <t>トウ</t>
    </rPh>
    <phoneticPr fontId="1"/>
  </si>
  <si>
    <t>■</t>
    <phoneticPr fontId="1"/>
  </si>
  <si>
    <t>日付</t>
    <rPh sb="0" eb="2">
      <t>ヒヅケ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</si>
  <si>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</si>
  <si>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〇〇　〇〇</t>
    <phoneticPr fontId="1"/>
  </si>
  <si>
    <t>印</t>
    <rPh sb="0" eb="1">
      <t>イン</t>
    </rPh>
    <phoneticPr fontId="1"/>
  </si>
  <si>
    <t>第α+６週</t>
    <rPh sb="0" eb="1">
      <t>ダイ</t>
    </rPh>
    <rPh sb="4" eb="5">
      <t>シュウ</t>
    </rPh>
    <phoneticPr fontId="1"/>
  </si>
  <si>
    <t>第２６週</t>
    <rPh sb="0" eb="1">
      <t>ダイ</t>
    </rPh>
    <rPh sb="3" eb="4">
      <t>シュウ</t>
    </rPh>
    <phoneticPr fontId="1"/>
  </si>
  <si>
    <t>第２７週</t>
    <rPh sb="0" eb="1">
      <t>ダイ</t>
    </rPh>
    <rPh sb="3" eb="4">
      <t>シュウ</t>
    </rPh>
    <phoneticPr fontId="1"/>
  </si>
  <si>
    <t>第２８週</t>
    <rPh sb="0" eb="1">
      <t>ダイ</t>
    </rPh>
    <rPh sb="3" eb="4">
      <t>シュウ</t>
    </rPh>
    <phoneticPr fontId="1"/>
  </si>
  <si>
    <t>第２９週</t>
    <rPh sb="0" eb="1">
      <t>ダイ</t>
    </rPh>
    <rPh sb="3" eb="4">
      <t>シュウ</t>
    </rPh>
    <phoneticPr fontId="1"/>
  </si>
  <si>
    <t>第３０週</t>
    <rPh sb="0" eb="1">
      <t>ダイ</t>
    </rPh>
    <rPh sb="3" eb="4">
      <t>シュウ</t>
    </rPh>
    <phoneticPr fontId="1"/>
  </si>
  <si>
    <t>第３１週</t>
    <rPh sb="0" eb="1">
      <t>ダイ</t>
    </rPh>
    <rPh sb="3" eb="4">
      <t>シュウ</t>
    </rPh>
    <phoneticPr fontId="1"/>
  </si>
  <si>
    <t>第３２週</t>
    <rPh sb="0" eb="1">
      <t>ダイ</t>
    </rPh>
    <rPh sb="3" eb="4">
      <t>シュウ</t>
    </rPh>
    <phoneticPr fontId="1"/>
  </si>
  <si>
    <t>第３３週</t>
    <rPh sb="0" eb="1">
      <t>ダイ</t>
    </rPh>
    <rPh sb="3" eb="4">
      <t>シュウ</t>
    </rPh>
    <phoneticPr fontId="1"/>
  </si>
  <si>
    <t>第３４週</t>
    <rPh sb="0" eb="1">
      <t>ダイ</t>
    </rPh>
    <rPh sb="3" eb="4">
      <t>シュウ</t>
    </rPh>
    <phoneticPr fontId="1"/>
  </si>
  <si>
    <t>第３５週</t>
    <rPh sb="0" eb="1">
      <t>ダイ</t>
    </rPh>
    <rPh sb="3" eb="4">
      <t>シュウ</t>
    </rPh>
    <phoneticPr fontId="1"/>
  </si>
  <si>
    <t>第３６週</t>
    <rPh sb="0" eb="1">
      <t>ダイ</t>
    </rPh>
    <rPh sb="3" eb="4">
      <t>シュウ</t>
    </rPh>
    <phoneticPr fontId="1"/>
  </si>
  <si>
    <t>第３７週</t>
    <rPh sb="0" eb="1">
      <t>ダイ</t>
    </rPh>
    <rPh sb="3" eb="4">
      <t>シュウ</t>
    </rPh>
    <phoneticPr fontId="1"/>
  </si>
  <si>
    <t>第３８週</t>
    <rPh sb="0" eb="1">
      <t>ダイ</t>
    </rPh>
    <rPh sb="3" eb="4">
      <t>シュウ</t>
    </rPh>
    <phoneticPr fontId="1"/>
  </si>
  <si>
    <t>第３９週</t>
    <rPh sb="0" eb="1">
      <t>ダイ</t>
    </rPh>
    <rPh sb="3" eb="4">
      <t>シュウ</t>
    </rPh>
    <phoneticPr fontId="1"/>
  </si>
  <si>
    <t>第４０週</t>
    <rPh sb="0" eb="1">
      <t>ダイ</t>
    </rPh>
    <rPh sb="3" eb="4">
      <t>シュウ</t>
    </rPh>
    <phoneticPr fontId="1"/>
  </si>
  <si>
    <t>第４１週</t>
    <rPh sb="0" eb="1">
      <t>ダイ</t>
    </rPh>
    <rPh sb="3" eb="4">
      <t>シュウ</t>
    </rPh>
    <phoneticPr fontId="1"/>
  </si>
  <si>
    <t>第４２週</t>
    <rPh sb="0" eb="1">
      <t>ダイ</t>
    </rPh>
    <rPh sb="3" eb="4">
      <t>シュウ</t>
    </rPh>
    <phoneticPr fontId="1"/>
  </si>
  <si>
    <t>第４３週</t>
    <rPh sb="0" eb="1">
      <t>ダイ</t>
    </rPh>
    <rPh sb="3" eb="4">
      <t>シュウ</t>
    </rPh>
    <phoneticPr fontId="1"/>
  </si>
  <si>
    <t>第４４週</t>
    <rPh sb="0" eb="1">
      <t>ダイ</t>
    </rPh>
    <rPh sb="3" eb="4">
      <t>シュウ</t>
    </rPh>
    <phoneticPr fontId="1"/>
  </si>
  <si>
    <t>第４５週</t>
    <rPh sb="0" eb="1">
      <t>ダイ</t>
    </rPh>
    <rPh sb="3" eb="4">
      <t>シュウ</t>
    </rPh>
    <phoneticPr fontId="1"/>
  </si>
  <si>
    <t>第４６週</t>
    <rPh sb="0" eb="1">
      <t>ダイ</t>
    </rPh>
    <rPh sb="3" eb="4">
      <t>シュウ</t>
    </rPh>
    <phoneticPr fontId="1"/>
  </si>
  <si>
    <t>第４７週</t>
    <rPh sb="0" eb="1">
      <t>ダイ</t>
    </rPh>
    <rPh sb="3" eb="4">
      <t>シュウ</t>
    </rPh>
    <phoneticPr fontId="1"/>
  </si>
  <si>
    <t>第４８週</t>
    <rPh sb="0" eb="1">
      <t>ダイ</t>
    </rPh>
    <rPh sb="3" eb="4">
      <t>シュウ</t>
    </rPh>
    <phoneticPr fontId="1"/>
  </si>
  <si>
    <t>第４９週</t>
    <rPh sb="0" eb="1">
      <t>ダイ</t>
    </rPh>
    <rPh sb="3" eb="4">
      <t>シュウ</t>
    </rPh>
    <phoneticPr fontId="1"/>
  </si>
  <si>
    <t>第５０週</t>
    <rPh sb="0" eb="1">
      <t>ダイ</t>
    </rPh>
    <rPh sb="3" eb="4">
      <t>シュウ</t>
    </rPh>
    <phoneticPr fontId="1"/>
  </si>
  <si>
    <t>第５１週</t>
    <rPh sb="0" eb="1">
      <t>ダイ</t>
    </rPh>
    <rPh sb="3" eb="4">
      <t>シュウ</t>
    </rPh>
    <phoneticPr fontId="1"/>
  </si>
  <si>
    <t>第５２週</t>
    <rPh sb="0" eb="1">
      <t>ダイ</t>
    </rPh>
    <rPh sb="3" eb="4">
      <t>シュウ</t>
    </rPh>
    <phoneticPr fontId="1"/>
  </si>
  <si>
    <t>第５３週</t>
    <rPh sb="0" eb="1">
      <t>ダイ</t>
    </rPh>
    <rPh sb="3" eb="4">
      <t>シュウ</t>
    </rPh>
    <phoneticPr fontId="1"/>
  </si>
  <si>
    <t>第５４週</t>
    <rPh sb="0" eb="1">
      <t>ダイ</t>
    </rPh>
    <rPh sb="3" eb="4">
      <t>シュウ</t>
    </rPh>
    <phoneticPr fontId="1"/>
  </si>
  <si>
    <t>第５５週</t>
    <rPh sb="0" eb="1">
      <t>ダイ</t>
    </rPh>
    <rPh sb="3" eb="4">
      <t>シュウ</t>
    </rPh>
    <phoneticPr fontId="1"/>
  </si>
  <si>
    <t>第５６週</t>
    <rPh sb="0" eb="1">
      <t>ダイ</t>
    </rPh>
    <rPh sb="3" eb="4">
      <t>シュウ</t>
    </rPh>
    <phoneticPr fontId="1"/>
  </si>
  <si>
    <t>第５７週</t>
    <rPh sb="0" eb="1">
      <t>ダイ</t>
    </rPh>
    <rPh sb="3" eb="4">
      <t>シュウ</t>
    </rPh>
    <phoneticPr fontId="1"/>
  </si>
  <si>
    <t>第５８週</t>
    <rPh sb="0" eb="1">
      <t>ダイ</t>
    </rPh>
    <rPh sb="3" eb="4">
      <t>シュウ</t>
    </rPh>
    <phoneticPr fontId="1"/>
  </si>
  <si>
    <t>第５９週</t>
    <rPh sb="0" eb="1">
      <t>ダイ</t>
    </rPh>
    <rPh sb="3" eb="4">
      <t>シュウ</t>
    </rPh>
    <phoneticPr fontId="1"/>
  </si>
  <si>
    <t>第６０週</t>
    <rPh sb="0" eb="1">
      <t>ダイ</t>
    </rPh>
    <rPh sb="3" eb="4">
      <t>シュウ</t>
    </rPh>
    <phoneticPr fontId="1"/>
  </si>
  <si>
    <t>第６１週</t>
    <rPh sb="0" eb="1">
      <t>ダイ</t>
    </rPh>
    <rPh sb="3" eb="4">
      <t>シュウ</t>
    </rPh>
    <phoneticPr fontId="1"/>
  </si>
  <si>
    <t>実施書提出締切日</t>
    <phoneticPr fontId="1"/>
  </si>
  <si>
    <t>！！最初に入力してください！！《自動反映》</t>
    <rPh sb="2" eb="4">
      <t>サイショ</t>
    </rPh>
    <rPh sb="5" eb="7">
      <t>ニュウリョク</t>
    </rPh>
    <rPh sb="16" eb="18">
      <t>ジドウ</t>
    </rPh>
    <rPh sb="18" eb="20">
      <t>ハンエイ</t>
    </rPh>
    <phoneticPr fontId="1"/>
  </si>
  <si>
    <t>凡例</t>
    <phoneticPr fontId="1"/>
  </si>
  <si>
    <t>第６２週</t>
    <rPh sb="0" eb="1">
      <t>ダイ</t>
    </rPh>
    <rPh sb="3" eb="4">
      <t>シュウ</t>
    </rPh>
    <phoneticPr fontId="1"/>
  </si>
  <si>
    <t>第６３週</t>
    <rPh sb="0" eb="1">
      <t>ダイ</t>
    </rPh>
    <rPh sb="3" eb="4">
      <t>シュウ</t>
    </rPh>
    <phoneticPr fontId="1"/>
  </si>
  <si>
    <t>第６４週</t>
    <rPh sb="0" eb="1">
      <t>ダイ</t>
    </rPh>
    <rPh sb="3" eb="4">
      <t>シュウ</t>
    </rPh>
    <phoneticPr fontId="1"/>
  </si>
  <si>
    <t>近隣住民からの要望による作業</t>
    <rPh sb="0" eb="2">
      <t>キンリン</t>
    </rPh>
    <rPh sb="2" eb="4">
      <t>ジュウミン</t>
    </rPh>
    <rPh sb="7" eb="9">
      <t>ヨウボウ</t>
    </rPh>
    <rPh sb="12" eb="14">
      <t>サギョウ</t>
    </rPh>
    <phoneticPr fontId="1"/>
  </si>
  <si>
    <t>休日の取得実績を報告します。</t>
    <rPh sb="0" eb="2">
      <t>キュウジツ</t>
    </rPh>
    <rPh sb="3" eb="5">
      <t>シュトク</t>
    </rPh>
    <rPh sb="5" eb="7">
      <t>ジッセキ</t>
    </rPh>
    <rPh sb="8" eb="10">
      <t>ホウコク</t>
    </rPh>
    <phoneticPr fontId="1"/>
  </si>
  <si>
    <t>休日の取得予定を報告します。</t>
    <rPh sb="0" eb="2">
      <t>キュウジツ</t>
    </rPh>
    <rPh sb="3" eb="5">
      <t>シュトク</t>
    </rPh>
    <rPh sb="5" eb="7">
      <t>ヨテイ</t>
    </rPh>
    <rPh sb="8" eb="10">
      <t>ホウコク</t>
    </rPh>
    <phoneticPr fontId="1"/>
  </si>
  <si>
    <t>休日の取得状況を報告します。</t>
    <rPh sb="0" eb="2">
      <t>キュウジツ</t>
    </rPh>
    <rPh sb="3" eb="5">
      <t>シュトク</t>
    </rPh>
    <rPh sb="5" eb="7">
      <t>ジョウキョウ</t>
    </rPh>
    <rPh sb="8" eb="10">
      <t>ホウコク</t>
    </rPh>
    <phoneticPr fontId="1"/>
  </si>
  <si>
    <t>8/22の振替閉所</t>
    <rPh sb="5" eb="7">
      <t>フリカエ</t>
    </rPh>
    <rPh sb="7" eb="9">
      <t>ヘイショ</t>
    </rPh>
    <phoneticPr fontId="1"/>
  </si>
  <si>
    <t>夏季休暇1</t>
    <rPh sb="0" eb="2">
      <t>カキ</t>
    </rPh>
    <rPh sb="2" eb="4">
      <t>キュウカ</t>
    </rPh>
    <phoneticPr fontId="1"/>
  </si>
  <si>
    <t>夏季休暇2</t>
    <rPh sb="0" eb="2">
      <t>カキ</t>
    </rPh>
    <rPh sb="2" eb="4">
      <t>キュウカ</t>
    </rPh>
    <phoneticPr fontId="1"/>
  </si>
  <si>
    <t>夏季休暇3</t>
    <rPh sb="0" eb="2">
      <t>カキ</t>
    </rPh>
    <rPh sb="2" eb="4">
      <t>キュウカ</t>
    </rPh>
    <phoneticPr fontId="1"/>
  </si>
  <si>
    <t>夏季休暇4</t>
    <rPh sb="0" eb="2">
      <t>カキ</t>
    </rPh>
    <rPh sb="2" eb="4">
      <t>キュウカ</t>
    </rPh>
    <phoneticPr fontId="1"/>
  </si>
  <si>
    <t>夏季休暇5</t>
    <rPh sb="0" eb="2">
      <t>カキ</t>
    </rPh>
    <rPh sb="2" eb="4">
      <t>キュウカ</t>
    </rPh>
    <phoneticPr fontId="1"/>
  </si>
  <si>
    <r>
      <t>《閉所率》</t>
    </r>
    <r>
      <rPr>
        <sz val="9"/>
        <color theme="1"/>
        <rFont val="ＭＳ ゴシック"/>
        <family val="3"/>
        <charset val="128"/>
      </rPr>
      <t>※4週ごとの目安です。最終的な実績報告書で率を満足していれば、達成と見なされます。</t>
    </r>
    <phoneticPr fontId="1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</si>
  <si>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</si>
  <si>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</si>
  <si>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</si>
  <si>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</si>
  <si>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</si>
  <si>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</si>
  <si>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</si>
  <si>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</si>
  <si>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</si>
  <si>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</si>
  <si>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</si>
  <si>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</si>
  <si>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</si>
  <si>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</si>
  <si>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</si>
  <si>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</si>
  <si>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r>
      <t>《閉所率》</t>
    </r>
    <r>
      <rPr>
        <sz val="9"/>
        <color theme="1"/>
        <rFont val="ＭＳ ゴシック"/>
        <family val="3"/>
        <charset val="128"/>
      </rPr>
      <t>※4週ごとの目安です。最終的な実績報告書で率を満たせば、達成と見なされます。</t>
    </r>
    <phoneticPr fontId="1"/>
  </si>
  <si>
    <t>●</t>
  </si>
  <si>
    <t>●</t>
    <phoneticPr fontId="1"/>
  </si>
  <si>
    <t>外</t>
    <rPh sb="0" eb="1">
      <t>ソト</t>
    </rPh>
    <phoneticPr fontId="1"/>
  </si>
  <si>
    <t>対象外日</t>
    <rPh sb="0" eb="3">
      <t>タイショウガイ</t>
    </rPh>
    <rPh sb="3" eb="4">
      <t>ヒ</t>
    </rPh>
    <phoneticPr fontId="1"/>
  </si>
  <si>
    <t>振替閉所日</t>
    <rPh sb="0" eb="5">
      <t>フリカエヘイショビ</t>
    </rPh>
    <phoneticPr fontId="1"/>
  </si>
  <si>
    <t>閉所日</t>
    <rPh sb="0" eb="3">
      <t>ヘイショビ</t>
    </rPh>
    <phoneticPr fontId="1"/>
  </si>
  <si>
    <t>振替作業日</t>
    <rPh sb="0" eb="5">
      <t>フリカエサギョウビ</t>
    </rPh>
    <phoneticPr fontId="1"/>
  </si>
  <si>
    <t>通常作業日</t>
    <rPh sb="0" eb="5">
      <t>ツウジョウサギョウビ</t>
    </rPh>
    <phoneticPr fontId="1"/>
  </si>
  <si>
    <t>補足：様式１、２の提出締切日について</t>
    <rPh sb="0" eb="2">
      <t>ホソク</t>
    </rPh>
    <rPh sb="3" eb="5">
      <t>ヨウシキ</t>
    </rPh>
    <rPh sb="9" eb="11">
      <t>テイシュツ</t>
    </rPh>
    <rPh sb="11" eb="13">
      <t>シメキリ</t>
    </rPh>
    <rPh sb="13" eb="14">
      <t>ヒ</t>
    </rPh>
    <phoneticPr fontId="1"/>
  </si>
  <si>
    <t>様式３：休日取得実績報告書</t>
    <rPh sb="0" eb="2">
      <t>ヨウシキ</t>
    </rPh>
    <rPh sb="4" eb="6">
      <t>キュウジツ</t>
    </rPh>
    <rPh sb="6" eb="8">
      <t>シュトク</t>
    </rPh>
    <rPh sb="8" eb="10">
      <t>ジッセキ</t>
    </rPh>
    <rPh sb="10" eb="12">
      <t>ホウコク</t>
    </rPh>
    <rPh sb="12" eb="13">
      <t>ショ</t>
    </rPh>
    <phoneticPr fontId="1"/>
  </si>
  <si>
    <t>様式１：休日取得計画書</t>
    <rPh sb="0" eb="2">
      <t>ヨウシキ</t>
    </rPh>
    <rPh sb="4" eb="6">
      <t>キュウジツ</t>
    </rPh>
    <rPh sb="6" eb="8">
      <t>シュトク</t>
    </rPh>
    <rPh sb="8" eb="11">
      <t>ケイカクショ</t>
    </rPh>
    <phoneticPr fontId="1"/>
  </si>
  <si>
    <t>様式２：休日取得実施書</t>
    <rPh sb="0" eb="2">
      <t>ヨウシキ</t>
    </rPh>
    <rPh sb="4" eb="6">
      <t>キュウジツ</t>
    </rPh>
    <rPh sb="6" eb="8">
      <t>シュトク</t>
    </rPh>
    <rPh sb="8" eb="10">
      <t>ジッシ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</si>
</sst>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g&quot;日&quot;"/>
    <numFmt numFmtId="178" formatCode="aaa"/>
    <numFmt numFmtId="179" formatCode="0&quot;年&quot;"/>
    <numFmt numFmtId="180" formatCode="&quot;第&quot;0&quot;週&quot;"/>
    <numFmt numFmtId="181" formatCode="&quot;No.&quot;0"/>
    <numFmt numFmtId="182" formatCode="0.0%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Segoe UI Emoji"/>
      <family val="2"/>
    </font>
    <font>
      <b/>
      <sz val="11"/>
      <color rgb="FFFF0000"/>
      <name val="ＭＳ ゴシック"/>
      <family val="3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Dot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FF0000"/>
      </left>
      <right style="thin">
        <color theme="0" tint="-0.499984740745262"/>
      </right>
      <top style="double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FF0000"/>
      </right>
      <top style="double">
        <color rgb="FFFF0000"/>
      </top>
      <bottom style="thin">
        <color theme="0" tint="-0.499984740745262"/>
      </bottom>
      <diagonal/>
    </border>
    <border>
      <left style="double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FF0000"/>
      </left>
      <right style="thin">
        <color theme="0" tint="-0.499984740745262"/>
      </right>
      <top style="thin">
        <color theme="0" tint="-0.499984740745262"/>
      </top>
      <bottom style="double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rgb="FFFF0000"/>
      </bottom>
      <diagonal/>
    </border>
    <border>
      <left style="thin">
        <color theme="0" tint="-0.499984740745262"/>
      </left>
      <right style="double">
        <color rgb="FFFF0000"/>
      </right>
      <top style="thin">
        <color theme="0" tint="-0.499984740745262"/>
      </top>
      <bottom style="double">
        <color rgb="FFFF0000"/>
      </bottom>
      <diagonal/>
    </border>
    <border>
      <left style="double">
        <color rgb="FFFF000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2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top" textRotation="255"/>
    </xf>
    <xf numFmtId="0" fontId="9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7" fillId="0" borderId="0" xfId="1" applyFont="1" applyFill="1" applyBorder="1" applyAlignment="1">
      <alignment horizontal="center" vertical="top" textRotation="255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36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2" fillId="4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176" fontId="2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77" fontId="7" fillId="2" borderId="10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0" xfId="0" applyFont="1"/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46" xfId="0" applyNumberFormat="1" applyFont="1" applyBorder="1" applyAlignment="1">
      <alignment horizontal="center" vertical="center"/>
    </xf>
    <xf numFmtId="0" fontId="2" fillId="0" borderId="94" xfId="0" applyFont="1" applyBorder="1" applyAlignment="1"/>
    <xf numFmtId="0" fontId="13" fillId="0" borderId="94" xfId="0" applyNumberFormat="1" applyFont="1" applyBorder="1" applyAlignment="1"/>
    <xf numFmtId="0" fontId="13" fillId="0" borderId="96" xfId="0" applyNumberFormat="1" applyFont="1" applyBorder="1" applyAlignment="1"/>
    <xf numFmtId="0" fontId="13" fillId="0" borderId="97" xfId="0" applyNumberFormat="1" applyFont="1" applyBorder="1" applyAlignment="1"/>
    <xf numFmtId="0" fontId="13" fillId="0" borderId="98" xfId="0" applyNumberFormat="1" applyFont="1" applyBorder="1" applyAlignment="1"/>
    <xf numFmtId="0" fontId="2" fillId="0" borderId="96" xfId="0" applyFont="1" applyBorder="1" applyAlignment="1"/>
    <xf numFmtId="0" fontId="7" fillId="0" borderId="9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left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top" textRotation="255"/>
    </xf>
    <xf numFmtId="0" fontId="7" fillId="0" borderId="1" xfId="0" applyFont="1" applyBorder="1" applyAlignment="1">
      <alignment horizontal="center" vertical="top" textRotation="255"/>
    </xf>
    <xf numFmtId="0" fontId="16" fillId="0" borderId="1" xfId="0" applyFont="1" applyBorder="1" applyAlignment="1">
      <alignment horizontal="center" vertical="top" textRotation="255"/>
    </xf>
    <xf numFmtId="0" fontId="7" fillId="2" borderId="1" xfId="0" applyFont="1" applyFill="1" applyBorder="1" applyAlignment="1">
      <alignment horizontal="center" vertical="top" textRotation="255"/>
    </xf>
    <xf numFmtId="0" fontId="7" fillId="0" borderId="53" xfId="0" applyFont="1" applyBorder="1" applyAlignment="1">
      <alignment horizontal="center" vertical="top" textRotation="255"/>
    </xf>
    <xf numFmtId="0" fontId="7" fillId="2" borderId="2" xfId="0" applyFont="1" applyFill="1" applyBorder="1" applyAlignment="1">
      <alignment horizontal="center" vertical="top" textRotation="255"/>
    </xf>
    <xf numFmtId="0" fontId="7" fillId="0" borderId="50" xfId="0" applyFont="1" applyBorder="1" applyAlignment="1">
      <alignment horizontal="center" vertical="top" textRotation="255"/>
    </xf>
    <xf numFmtId="0" fontId="7" fillId="0" borderId="52" xfId="0" applyFont="1" applyBorder="1" applyAlignment="1">
      <alignment horizontal="center" vertical="top" textRotation="255"/>
    </xf>
    <xf numFmtId="0" fontId="7" fillId="2" borderId="53" xfId="0" applyFont="1" applyFill="1" applyBorder="1" applyAlignment="1">
      <alignment horizontal="center" vertical="top" textRotation="255"/>
    </xf>
    <xf numFmtId="0" fontId="7" fillId="2" borderId="51" xfId="0" applyFont="1" applyFill="1" applyBorder="1" applyAlignment="1">
      <alignment horizontal="center" vertical="top" textRotation="255"/>
    </xf>
    <xf numFmtId="0" fontId="7" fillId="2" borderId="54" xfId="0" applyFont="1" applyFill="1" applyBorder="1" applyAlignment="1">
      <alignment horizontal="center" vertical="top" textRotation="255"/>
    </xf>
    <xf numFmtId="0" fontId="7" fillId="0" borderId="3" xfId="0" applyFont="1" applyBorder="1" applyAlignment="1">
      <alignment horizontal="center" vertical="top" textRotation="255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7" fillId="0" borderId="1" xfId="1" applyNumberFormat="1" applyFont="1" applyBorder="1" applyAlignment="1">
      <alignment horizontal="center" vertical="center" shrinkToFit="1"/>
    </xf>
    <xf numFmtId="182" fontId="7" fillId="0" borderId="11" xfId="1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/>
    </xf>
    <xf numFmtId="38" fontId="7" fillId="2" borderId="8" xfId="1" applyFont="1" applyFill="1" applyBorder="1" applyAlignment="1">
      <alignment horizontal="center" vertical="center" textRotation="255" wrapText="1"/>
    </xf>
    <xf numFmtId="38" fontId="7" fillId="2" borderId="9" xfId="1" applyFont="1" applyFill="1" applyBorder="1" applyAlignment="1">
      <alignment horizontal="center" vertical="center" textRotation="255" wrapText="1"/>
    </xf>
    <xf numFmtId="38" fontId="7" fillId="2" borderId="1" xfId="1" applyFont="1" applyFill="1" applyBorder="1" applyAlignment="1">
      <alignment horizontal="center" vertical="center" textRotation="255" wrapText="1"/>
    </xf>
    <xf numFmtId="38" fontId="7" fillId="2" borderId="11" xfId="1" applyFont="1" applyFill="1" applyBorder="1" applyAlignment="1">
      <alignment horizontal="center" vertical="center" textRotation="255" wrapText="1"/>
    </xf>
    <xf numFmtId="0" fontId="7" fillId="2" borderId="2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6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7" fontId="7" fillId="2" borderId="20" xfId="0" applyNumberFormat="1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0" fontId="7" fillId="0" borderId="105" xfId="0" applyFont="1" applyBorder="1" applyAlignment="1">
      <alignment horizontal="left" vertical="center" wrapText="1"/>
    </xf>
    <xf numFmtId="0" fontId="7" fillId="0" borderId="106" xfId="0" applyFont="1" applyBorder="1" applyAlignment="1">
      <alignment horizontal="left" vertical="center" wrapText="1"/>
    </xf>
    <xf numFmtId="0" fontId="7" fillId="0" borderId="10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82" fontId="7" fillId="0" borderId="13" xfId="2" applyNumberFormat="1" applyFont="1" applyBorder="1" applyAlignment="1">
      <alignment horizontal="center" vertical="center" shrinkToFit="1"/>
    </xf>
    <xf numFmtId="182" fontId="7" fillId="0" borderId="14" xfId="2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82" fontId="7" fillId="0" borderId="8" xfId="2" applyNumberFormat="1" applyFont="1" applyBorder="1" applyAlignment="1">
      <alignment horizontal="center" vertical="center" shrinkToFit="1"/>
    </xf>
    <xf numFmtId="182" fontId="7" fillId="0" borderId="9" xfId="2" applyNumberFormat="1" applyFont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176" fontId="7" fillId="0" borderId="90" xfId="0" applyNumberFormat="1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82" fontId="7" fillId="0" borderId="13" xfId="1" applyNumberFormat="1" applyFont="1" applyBorder="1" applyAlignment="1">
      <alignment horizontal="center" vertical="center" shrinkToFit="1"/>
    </xf>
    <xf numFmtId="182" fontId="7" fillId="0" borderId="14" xfId="1" applyNumberFormat="1" applyFont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 wrapText="1"/>
    </xf>
    <xf numFmtId="176" fontId="7" fillId="0" borderId="85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176" fontId="7" fillId="0" borderId="87" xfId="0" applyNumberFormat="1" applyFont="1" applyBorder="1" applyAlignment="1">
      <alignment horizontal="center" vertical="center" shrinkToFit="1"/>
    </xf>
    <xf numFmtId="176" fontId="7" fillId="0" borderId="88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182" fontId="7" fillId="0" borderId="8" xfId="2" applyNumberFormat="1" applyFont="1" applyBorder="1" applyAlignment="1">
      <alignment horizontal="center" vertical="center"/>
    </xf>
    <xf numFmtId="182" fontId="7" fillId="0" borderId="9" xfId="2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78" xfId="0" applyNumberFormat="1" applyFont="1" applyBorder="1" applyAlignment="1">
      <alignment horizontal="center" vertical="center" shrinkToFit="1"/>
    </xf>
    <xf numFmtId="0" fontId="7" fillId="0" borderId="100" xfId="0" applyNumberFormat="1" applyFont="1" applyBorder="1" applyAlignment="1">
      <alignment horizontal="center" vertical="center"/>
    </xf>
    <xf numFmtId="0" fontId="7" fillId="0" borderId="101" xfId="0" applyNumberFormat="1" applyFont="1" applyBorder="1" applyAlignment="1">
      <alignment horizontal="center" vertical="center"/>
    </xf>
    <xf numFmtId="0" fontId="7" fillId="0" borderId="102" xfId="0" applyNumberFormat="1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182" fontId="7" fillId="0" borderId="101" xfId="2" applyNumberFormat="1" applyFont="1" applyBorder="1" applyAlignment="1">
      <alignment horizontal="center" vertical="center"/>
    </xf>
    <xf numFmtId="182" fontId="7" fillId="0" borderId="103" xfId="2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2" borderId="22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2" borderId="3" xfId="0" applyFont="1" applyFill="1" applyBorder="1" applyAlignment="1">
      <alignment horizontal="center" vertical="top" textRotation="255" shrinkToFit="1"/>
    </xf>
    <xf numFmtId="0" fontId="7" fillId="2" borderId="2" xfId="0" applyFont="1" applyFill="1" applyBorder="1" applyAlignment="1">
      <alignment horizontal="center" vertical="top" textRotation="255" shrinkToFit="1"/>
    </xf>
    <xf numFmtId="182" fontId="7" fillId="0" borderId="13" xfId="2" applyNumberFormat="1" applyFont="1" applyBorder="1" applyAlignment="1">
      <alignment horizontal="center" vertical="center"/>
    </xf>
    <xf numFmtId="182" fontId="7" fillId="0" borderId="14" xfId="2" applyNumberFormat="1" applyFont="1" applyBorder="1" applyAlignment="1">
      <alignment horizontal="center" vertical="center"/>
    </xf>
    <xf numFmtId="180" fontId="7" fillId="2" borderId="4" xfId="0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82" fontId="7" fillId="0" borderId="101" xfId="2" applyNumberFormat="1" applyFont="1" applyBorder="1" applyAlignment="1">
      <alignment horizontal="center" vertical="center" shrinkToFit="1"/>
    </xf>
    <xf numFmtId="182" fontId="7" fillId="0" borderId="103" xfId="2" applyNumberFormat="1" applyFont="1" applyBorder="1" applyAlignment="1">
      <alignment horizontal="center" vertical="center" shrinkToFit="1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top" textRotation="255" shrinkToFit="1"/>
    </xf>
    <xf numFmtId="0" fontId="7" fillId="2" borderId="104" xfId="0" applyFont="1" applyFill="1" applyBorder="1" applyAlignment="1">
      <alignment horizontal="center" vertical="top" textRotation="255" shrinkToFit="1"/>
    </xf>
    <xf numFmtId="0" fontId="7" fillId="2" borderId="17" xfId="0" applyFont="1" applyFill="1" applyBorder="1" applyAlignment="1">
      <alignment horizontal="center" vertical="top" textRotation="255" shrinkToFit="1"/>
    </xf>
    <xf numFmtId="181" fontId="7" fillId="0" borderId="1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135058</xdr:colOff>
      <xdr:row>14</xdr:row>
      <xdr:rowOff>46744</xdr:rowOff>
    </xdr:from>
    <xdr:to>
      <xdr:col>12</xdr:col>
      <xdr:colOff>119743</xdr:colOff>
      <xdr:row>14</xdr:row>
      <xdr:rowOff>61049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550201" y="4858230"/>
          <a:ext cx="1965885" cy="14305"/>
        </a:xfrm>
        <a:prstGeom prst="straightConnector1">
          <a:avLst/>
        </a:prstGeom>
        <a:ln w="38100"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125505</xdr:colOff>
      <xdr:row>14</xdr:row>
      <xdr:rowOff>213873</xdr:rowOff>
    </xdr:from>
    <xdr:to>
      <xdr:col>15</xdr:col>
      <xdr:colOff>44825</xdr:colOff>
      <xdr:row>15</xdr:row>
      <xdr:rowOff>304800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59223" y="3737002"/>
          <a:ext cx="3254190" cy="341939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１週の作業開始７日前</a:t>
          </a:r>
        </a:p>
      </xdr:txBody>
    </xdr:sp>
    <xdr:clientData/>
  </xdr:twoCellAnchor>
  <xdr:twoCellAnchor>
    <xdr:from>
      <xdr:col>39</xdr:col>
      <xdr:colOff>156829</xdr:colOff>
      <xdr:row>14</xdr:row>
      <xdr:rowOff>61051</xdr:rowOff>
    </xdr:from>
    <xdr:to>
      <xdr:col>49</xdr:col>
      <xdr:colOff>152400</xdr:colOff>
      <xdr:row>14</xdr:row>
      <xdr:rowOff>61052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11194943" y="4872537"/>
          <a:ext cx="2825857" cy="1"/>
        </a:xfrm>
        <a:prstGeom prst="straightConnector1">
          <a:avLst/>
        </a:prstGeom>
        <a:ln w="38100"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8964</xdr:colOff>
      <xdr:row>14</xdr:row>
      <xdr:rowOff>213873</xdr:rowOff>
    </xdr:from>
    <xdr:to>
      <xdr:col>50</xdr:col>
      <xdr:colOff>206189</xdr:colOff>
      <xdr:row>15</xdr:row>
      <xdr:rowOff>304800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A5F4527-5A39-4A29-AB8A-4A72A274A10D}"/>
            </a:ext>
          </a:extLst>
        </xdr:cNvPr>
        <xdr:cNvSpPr/>
      </xdr:nvSpPr>
      <xdr:spPr>
        <a:xfrm>
          <a:off x="10847293" y="3737002"/>
          <a:ext cx="3254190" cy="341939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４週の末日から</a:t>
          </a:r>
          <a:r>
            <a:rPr kumimoji="1" lang="en-US" altLang="ja-JP" sz="20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20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日以内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78630" y="4615544"/>
          <a:ext cx="2473235" cy="295002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対象外日とした場合は</a:t>
          </a:r>
          <a:r>
            <a:rPr kumimoji="0" lang="ja-JP" altLang="en-US" sz="1100" b="0" i="0" u="none" strike="noStrike">
              <a:solidFill>
                <a:schemeClr val="accent5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、理由</a:t>
          </a:r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953398" y="4440283"/>
          <a:ext cx="1377042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99313" y="4408715"/>
          <a:ext cx="2481943" cy="293914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対象外日とした場合は、理由を記載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5976258" y="4234543"/>
          <a:ext cx="1382485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156662</xdr:colOff>
      <xdr:row>20</xdr:row>
      <xdr:rowOff>703383</xdr:rowOff>
    </xdr:from>
    <xdr:to>
      <xdr:col>39</xdr:col>
      <xdr:colOff>143798</xdr:colOff>
      <xdr:row>21</xdr:row>
      <xdr:rowOff>38366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315924" y="5597768"/>
          <a:ext cx="2800674" cy="325583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当初の計画と異なる場合は、理由を記載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20</xdr:row>
      <xdr:rowOff>738553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721969" y="2878015"/>
          <a:ext cx="281354" cy="2754923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38</xdr:col>
      <xdr:colOff>0</xdr:colOff>
      <xdr:row>20</xdr:row>
      <xdr:rowOff>738553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410092" y="2878015"/>
          <a:ext cx="281354" cy="2754923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396344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"/>
  <sheetViews>
    <sheetView workbookViewId="0">
      <selection activeCell="D4" sqref="D4"/>
    </sheetView>
  </sheetViews>
  <sheetFormatPr defaultRowHeight="18"/>
  <cols>
    <col min="1" max="1" width="3.19921875" bestFit="1" customWidth="1"/>
    <col min="2" max="2" width="10.3984375" bestFit="1" customWidth="1"/>
  </cols>
  <sheetData>
    <row r="1" spans="1:2">
      <c r="A1" t="s">
        <v>26</v>
      </c>
      <c r="B1" t="s">
        <v>180</v>
      </c>
    </row>
    <row r="2" spans="1:2">
      <c r="A2" t="s">
        <v>174</v>
      </c>
      <c r="B2" t="s">
        <v>179</v>
      </c>
    </row>
    <row r="3" spans="1:2">
      <c r="A3" t="s">
        <v>29</v>
      </c>
      <c r="B3" t="s">
        <v>178</v>
      </c>
    </row>
    <row r="4" spans="1:2">
      <c r="A4" t="s">
        <v>95</v>
      </c>
      <c r="B4" t="s">
        <v>177</v>
      </c>
    </row>
    <row r="5" spans="1:2">
      <c r="A5" t="s">
        <v>175</v>
      </c>
      <c r="B5" t="s">
        <v>176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'2計'!A8</f>
        <v>2</v>
      </c>
      <c r="B8" s="324"/>
      <c r="C8" s="324"/>
      <c r="D8" s="324"/>
      <c r="E8" s="324"/>
      <c r="F8" s="313">
        <f>M8-1</f>
        <v>4</v>
      </c>
      <c r="G8" s="313"/>
      <c r="H8" s="313"/>
      <c r="I8" s="313"/>
      <c r="J8" s="313"/>
      <c r="K8" s="313"/>
      <c r="L8" s="314"/>
      <c r="M8" s="313">
        <f>'2計'!M8</f>
        <v>5</v>
      </c>
      <c r="N8" s="313"/>
      <c r="O8" s="313"/>
      <c r="P8" s="313"/>
      <c r="Q8" s="313"/>
      <c r="R8" s="313"/>
      <c r="S8" s="313"/>
      <c r="T8" s="313">
        <f>M8+1</f>
        <v>6</v>
      </c>
      <c r="U8" s="313"/>
      <c r="V8" s="313"/>
      <c r="W8" s="313"/>
      <c r="X8" s="313"/>
      <c r="Y8" s="313"/>
      <c r="Z8" s="313"/>
      <c r="AA8" s="314">
        <f t="shared" ref="AA8" si="0">T8+1</f>
        <v>7</v>
      </c>
      <c r="AB8" s="311"/>
      <c r="AC8" s="311"/>
      <c r="AD8" s="311"/>
      <c r="AE8" s="311"/>
      <c r="AF8" s="311"/>
      <c r="AG8" s="312"/>
      <c r="AH8" s="314">
        <f t="shared" ref="AH8" si="1">AA8+1</f>
        <v>8</v>
      </c>
      <c r="AI8" s="311"/>
      <c r="AJ8" s="311"/>
      <c r="AK8" s="311"/>
      <c r="AL8" s="311"/>
      <c r="AM8" s="311"/>
      <c r="AN8" s="312"/>
      <c r="AO8" s="311">
        <f t="shared" ref="AO8" si="2">AH8+1</f>
        <v>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7</v>
      </c>
      <c r="H9" s="79">
        <f t="shared" ref="H9:AU9" si="3">MONTH(H11)</f>
        <v>7</v>
      </c>
      <c r="I9" s="79">
        <f t="shared" si="3"/>
        <v>7</v>
      </c>
      <c r="J9" s="79">
        <f t="shared" si="3"/>
        <v>7</v>
      </c>
      <c r="K9" s="79">
        <f t="shared" si="3"/>
        <v>7</v>
      </c>
      <c r="L9" s="101">
        <f t="shared" si="3"/>
        <v>7</v>
      </c>
      <c r="M9" s="77">
        <f t="shared" si="3"/>
        <v>7</v>
      </c>
      <c r="N9" s="77">
        <f t="shared" si="3"/>
        <v>7</v>
      </c>
      <c r="O9" s="77">
        <f t="shared" si="3"/>
        <v>7</v>
      </c>
      <c r="P9" s="77">
        <f t="shared" si="3"/>
        <v>7</v>
      </c>
      <c r="Q9" s="77">
        <f t="shared" si="3"/>
        <v>7</v>
      </c>
      <c r="R9" s="107">
        <f t="shared" si="3"/>
        <v>7</v>
      </c>
      <c r="S9" s="107">
        <f t="shared" si="3"/>
        <v>7</v>
      </c>
      <c r="T9" s="77">
        <f t="shared" si="3"/>
        <v>7</v>
      </c>
      <c r="U9" s="77">
        <f t="shared" si="3"/>
        <v>7</v>
      </c>
      <c r="V9" s="77">
        <f t="shared" si="3"/>
        <v>7</v>
      </c>
      <c r="W9" s="77">
        <f t="shared" si="3"/>
        <v>7</v>
      </c>
      <c r="X9" s="15">
        <f t="shared" si="3"/>
        <v>7</v>
      </c>
      <c r="Y9" s="107">
        <f t="shared" si="3"/>
        <v>7</v>
      </c>
      <c r="Z9" s="107">
        <f t="shared" si="3"/>
        <v>7</v>
      </c>
      <c r="AA9" s="15">
        <f t="shared" si="3"/>
        <v>7</v>
      </c>
      <c r="AB9" s="15">
        <f t="shared" si="3"/>
        <v>7</v>
      </c>
      <c r="AC9" s="15">
        <f t="shared" si="3"/>
        <v>7</v>
      </c>
      <c r="AD9" s="15">
        <f t="shared" si="3"/>
        <v>7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8</v>
      </c>
      <c r="AM9" s="107">
        <f t="shared" si="3"/>
        <v>8</v>
      </c>
      <c r="AN9" s="107">
        <f t="shared" si="3"/>
        <v>8</v>
      </c>
      <c r="AO9" s="103">
        <f t="shared" si="3"/>
        <v>8</v>
      </c>
      <c r="AP9" s="79">
        <f t="shared" si="3"/>
        <v>8</v>
      </c>
      <c r="AQ9" s="79">
        <f t="shared" si="3"/>
        <v>8</v>
      </c>
      <c r="AR9" s="79">
        <f t="shared" si="3"/>
        <v>8</v>
      </c>
      <c r="AS9" s="79">
        <f t="shared" si="3"/>
        <v>8</v>
      </c>
      <c r="AT9" s="79">
        <f t="shared" si="3"/>
        <v>8</v>
      </c>
      <c r="AU9" s="79">
        <f t="shared" si="3"/>
        <v>8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4</v>
      </c>
      <c r="G10" s="79">
        <f>DAY(G11)</f>
        <v>5</v>
      </c>
      <c r="H10" s="79">
        <f t="shared" ref="H10:AU10" si="4">DAY(H11)</f>
        <v>6</v>
      </c>
      <c r="I10" s="79">
        <f t="shared" si="4"/>
        <v>7</v>
      </c>
      <c r="J10" s="79">
        <f t="shared" si="4"/>
        <v>8</v>
      </c>
      <c r="K10" s="79">
        <f t="shared" si="4"/>
        <v>9</v>
      </c>
      <c r="L10" s="101">
        <f>DAY(L11)</f>
        <v>10</v>
      </c>
      <c r="M10" s="77">
        <f t="shared" ref="M10" si="5">DAY(M11)</f>
        <v>11</v>
      </c>
      <c r="N10" s="77">
        <f t="shared" si="4"/>
        <v>12</v>
      </c>
      <c r="O10" s="77">
        <f t="shared" si="4"/>
        <v>13</v>
      </c>
      <c r="P10" s="77">
        <f t="shared" si="4"/>
        <v>14</v>
      </c>
      <c r="Q10" s="77">
        <f t="shared" si="4"/>
        <v>15</v>
      </c>
      <c r="R10" s="107">
        <f t="shared" si="4"/>
        <v>16</v>
      </c>
      <c r="S10" s="107">
        <f t="shared" si="4"/>
        <v>17</v>
      </c>
      <c r="T10" s="77">
        <f t="shared" si="4"/>
        <v>18</v>
      </c>
      <c r="U10" s="77">
        <f t="shared" si="4"/>
        <v>19</v>
      </c>
      <c r="V10" s="77">
        <f t="shared" si="4"/>
        <v>20</v>
      </c>
      <c r="W10" s="77">
        <f t="shared" si="4"/>
        <v>21</v>
      </c>
      <c r="X10" s="15">
        <f t="shared" si="4"/>
        <v>22</v>
      </c>
      <c r="Y10" s="107">
        <f t="shared" si="4"/>
        <v>23</v>
      </c>
      <c r="Z10" s="107">
        <f t="shared" si="4"/>
        <v>24</v>
      </c>
      <c r="AA10" s="15">
        <f t="shared" si="4"/>
        <v>25</v>
      </c>
      <c r="AB10" s="15">
        <f t="shared" si="4"/>
        <v>26</v>
      </c>
      <c r="AC10" s="15">
        <f t="shared" si="4"/>
        <v>27</v>
      </c>
      <c r="AD10" s="15">
        <f t="shared" si="4"/>
        <v>28</v>
      </c>
      <c r="AE10" s="15">
        <f t="shared" si="4"/>
        <v>29</v>
      </c>
      <c r="AF10" s="107">
        <f t="shared" si="4"/>
        <v>30</v>
      </c>
      <c r="AG10" s="107">
        <f t="shared" si="4"/>
        <v>31</v>
      </c>
      <c r="AH10" s="15">
        <f t="shared" si="4"/>
        <v>1</v>
      </c>
      <c r="AI10" s="15">
        <f t="shared" si="4"/>
        <v>2</v>
      </c>
      <c r="AJ10" s="15">
        <f t="shared" si="4"/>
        <v>3</v>
      </c>
      <c r="AK10" s="15">
        <f t="shared" si="4"/>
        <v>4</v>
      </c>
      <c r="AL10" s="15">
        <f t="shared" si="4"/>
        <v>5</v>
      </c>
      <c r="AM10" s="107">
        <f t="shared" si="4"/>
        <v>6</v>
      </c>
      <c r="AN10" s="107">
        <f t="shared" si="4"/>
        <v>7</v>
      </c>
      <c r="AO10" s="103">
        <f t="shared" si="4"/>
        <v>8</v>
      </c>
      <c r="AP10" s="79">
        <f t="shared" si="4"/>
        <v>9</v>
      </c>
      <c r="AQ10" s="79">
        <f t="shared" si="4"/>
        <v>10</v>
      </c>
      <c r="AR10" s="79">
        <f t="shared" si="4"/>
        <v>11</v>
      </c>
      <c r="AS10" s="79">
        <f t="shared" si="4"/>
        <v>12</v>
      </c>
      <c r="AT10" s="79">
        <f t="shared" si="4"/>
        <v>13</v>
      </c>
      <c r="AU10" s="79">
        <f t="shared" si="4"/>
        <v>14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44746</v>
      </c>
      <c r="G11" s="102">
        <f t="shared" ref="G11:K11" si="6">H11-1</f>
        <v>44747</v>
      </c>
      <c r="H11" s="102">
        <f t="shared" si="6"/>
        <v>44748</v>
      </c>
      <c r="I11" s="102">
        <f t="shared" si="6"/>
        <v>44749</v>
      </c>
      <c r="J11" s="102">
        <f t="shared" si="6"/>
        <v>44750</v>
      </c>
      <c r="K11" s="102">
        <f t="shared" si="6"/>
        <v>44751</v>
      </c>
      <c r="L11" s="102">
        <f>M11-1</f>
        <v>44752</v>
      </c>
      <c r="M11" s="90">
        <f>'2計'!M11</f>
        <v>44753</v>
      </c>
      <c r="N11" s="90">
        <f t="shared" ref="N11:AU11" si="7">M11+1</f>
        <v>44754</v>
      </c>
      <c r="O11" s="90">
        <f t="shared" si="7"/>
        <v>44755</v>
      </c>
      <c r="P11" s="90">
        <f t="shared" si="7"/>
        <v>44756</v>
      </c>
      <c r="Q11" s="90">
        <f t="shared" si="7"/>
        <v>44757</v>
      </c>
      <c r="R11" s="105">
        <f t="shared" si="7"/>
        <v>44758</v>
      </c>
      <c r="S11" s="105">
        <f t="shared" si="7"/>
        <v>44759</v>
      </c>
      <c r="T11" s="90">
        <f t="shared" si="7"/>
        <v>44760</v>
      </c>
      <c r="U11" s="90">
        <f t="shared" si="7"/>
        <v>44761</v>
      </c>
      <c r="V11" s="90">
        <f t="shared" si="7"/>
        <v>44762</v>
      </c>
      <c r="W11" s="90">
        <f t="shared" si="7"/>
        <v>44763</v>
      </c>
      <c r="X11" s="90">
        <f t="shared" si="7"/>
        <v>44764</v>
      </c>
      <c r="Y11" s="105">
        <f t="shared" si="7"/>
        <v>44765</v>
      </c>
      <c r="Z11" s="105">
        <f t="shared" si="7"/>
        <v>44766</v>
      </c>
      <c r="AA11" s="90">
        <f t="shared" si="7"/>
        <v>44767</v>
      </c>
      <c r="AB11" s="90">
        <f t="shared" si="7"/>
        <v>44768</v>
      </c>
      <c r="AC11" s="90">
        <f t="shared" si="7"/>
        <v>44769</v>
      </c>
      <c r="AD11" s="90">
        <f t="shared" si="7"/>
        <v>44770</v>
      </c>
      <c r="AE11" s="90">
        <f t="shared" si="7"/>
        <v>44771</v>
      </c>
      <c r="AF11" s="105">
        <f t="shared" si="7"/>
        <v>44772</v>
      </c>
      <c r="AG11" s="105">
        <f t="shared" si="7"/>
        <v>44773</v>
      </c>
      <c r="AH11" s="90">
        <f t="shared" si="7"/>
        <v>44774</v>
      </c>
      <c r="AI11" s="90">
        <f t="shared" si="7"/>
        <v>44775</v>
      </c>
      <c r="AJ11" s="90">
        <f t="shared" si="7"/>
        <v>44776</v>
      </c>
      <c r="AK11" s="90">
        <f t="shared" si="7"/>
        <v>44777</v>
      </c>
      <c r="AL11" s="90">
        <f t="shared" si="7"/>
        <v>44778</v>
      </c>
      <c r="AM11" s="105">
        <f t="shared" si="7"/>
        <v>44779</v>
      </c>
      <c r="AN11" s="105">
        <f t="shared" si="7"/>
        <v>44780</v>
      </c>
      <c r="AO11" s="104">
        <f t="shared" si="7"/>
        <v>44781</v>
      </c>
      <c r="AP11" s="105">
        <f t="shared" si="7"/>
        <v>44782</v>
      </c>
      <c r="AQ11" s="105">
        <f t="shared" si="7"/>
        <v>44783</v>
      </c>
      <c r="AR11" s="105">
        <f t="shared" si="7"/>
        <v>44784</v>
      </c>
      <c r="AS11" s="105">
        <f t="shared" si="7"/>
        <v>44785</v>
      </c>
      <c r="AT11" s="105">
        <f t="shared" si="7"/>
        <v>44786</v>
      </c>
      <c r="AU11" s="105">
        <f t="shared" si="7"/>
        <v>44787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IF('2計'!F12=0,"",'2計'!F12)</f>
        <v/>
      </c>
      <c r="G12" s="79" t="str">
        <f>IF('2計'!G12=0,"",'2計'!G12)</f>
        <v/>
      </c>
      <c r="H12" s="79" t="str">
        <f>IF('2計'!H12=0,"",'2計'!H12)</f>
        <v/>
      </c>
      <c r="I12" s="79" t="str">
        <f>IF('2計'!I12=0,"",'2計'!I12)</f>
        <v/>
      </c>
      <c r="J12" s="79" t="str">
        <f>IF('2計'!J12=0,"",'2計'!J12)</f>
        <v/>
      </c>
      <c r="K12" s="79" t="str">
        <f>IF('2計'!K12=0,"",'2計'!K12)</f>
        <v/>
      </c>
      <c r="L12" s="101" t="str">
        <f>IF('2計'!L12=0,"",'2計'!L12)</f>
        <v/>
      </c>
      <c r="M12" s="15" t="str">
        <f>IF('2計'!M12=0,"",'2計'!M12)</f>
        <v/>
      </c>
      <c r="N12" s="15" t="str">
        <f>IF('2計'!N12=0,"",'2計'!N12)</f>
        <v/>
      </c>
      <c r="O12" s="15" t="str">
        <f>IF('2計'!O12=0,"",'2計'!O12)</f>
        <v/>
      </c>
      <c r="P12" s="15" t="str">
        <f>IF('2計'!P12=0,"",'2計'!P12)</f>
        <v/>
      </c>
      <c r="Q12" s="15" t="str">
        <f>IF('2計'!Q12=0,"",'2計'!Q12)</f>
        <v/>
      </c>
      <c r="R12" s="107" t="str">
        <f>IF('2計'!R12=0,"",'2計'!R12)</f>
        <v/>
      </c>
      <c r="S12" s="107" t="str">
        <f>IF('2計'!S12=0,"",'2計'!S12)</f>
        <v/>
      </c>
      <c r="T12" s="15" t="str">
        <f>IF('2計'!T12=0,"",'2計'!T12)</f>
        <v/>
      </c>
      <c r="U12" s="15" t="str">
        <f>IF('2計'!U12=0,"",'2計'!U12)</f>
        <v/>
      </c>
      <c r="V12" s="15" t="str">
        <f>IF('2計'!V12=0,"",'2計'!V12)</f>
        <v/>
      </c>
      <c r="W12" s="15" t="str">
        <f>IF('2計'!W12=0,"",'2計'!W12)</f>
        <v/>
      </c>
      <c r="X12" s="15" t="str">
        <f>IF('2計'!X12=0,"",'2計'!X12)</f>
        <v/>
      </c>
      <c r="Y12" s="107" t="str">
        <f>IF('2計'!Y12=0,"",'2計'!Y12)</f>
        <v/>
      </c>
      <c r="Z12" s="107" t="str">
        <f>IF('2計'!Z12=0,"",'2計'!Z12)</f>
        <v/>
      </c>
      <c r="AA12" s="15" t="str">
        <f>IF('2計'!AA12=0,"",'2計'!AA12)</f>
        <v/>
      </c>
      <c r="AB12" s="15" t="str">
        <f>IF('2計'!AB12=0,"",'2計'!AB12)</f>
        <v/>
      </c>
      <c r="AC12" s="15" t="str">
        <f>IF('2計'!AC12=0,"",'2計'!AC12)</f>
        <v/>
      </c>
      <c r="AD12" s="15" t="str">
        <f>IF('2計'!AD12=0,"",'2計'!AD12)</f>
        <v/>
      </c>
      <c r="AE12" s="15" t="str">
        <f>IF('2計'!AE12=0,"",'2計'!AE12)</f>
        <v/>
      </c>
      <c r="AF12" s="107" t="str">
        <f>IF('2計'!AF12=0,"",'2計'!AF12)</f>
        <v/>
      </c>
      <c r="AG12" s="107" t="str">
        <f>IF('2計'!AG12=0,"",'2計'!AG12)</f>
        <v/>
      </c>
      <c r="AH12" s="15" t="str">
        <f>IF('2計'!AH12=0,"",'2計'!AH12)</f>
        <v/>
      </c>
      <c r="AI12" s="15" t="str">
        <f>IF('2計'!AI12=0,"",'2計'!AI12)</f>
        <v/>
      </c>
      <c r="AJ12" s="15" t="str">
        <f>IF('2計'!AJ12=0,"",'2計'!AJ12)</f>
        <v/>
      </c>
      <c r="AK12" s="15" t="str">
        <f>IF('2計'!AK12=0,"",'2計'!AK12)</f>
        <v/>
      </c>
      <c r="AL12" s="15" t="str">
        <f>IF('2計'!AL12=0,"",'2計'!AL12)</f>
        <v/>
      </c>
      <c r="AM12" s="107" t="str">
        <f>IF('2計'!AM12=0,"",'2計'!AM12)</f>
        <v/>
      </c>
      <c r="AN12" s="107" t="str">
        <f>IF('2計'!AN12=0,"",'2計'!AN12)</f>
        <v/>
      </c>
      <c r="AO12" s="103" t="str">
        <f>IF('2計'!AO12=0,"",'2計'!AO12)</f>
        <v/>
      </c>
      <c r="AP12" s="79" t="str">
        <f>IF('2計'!AP12=0,"",'2計'!AP12)</f>
        <v/>
      </c>
      <c r="AQ12" s="79" t="str">
        <f>IF('2計'!AQ12=0,"",'2計'!AQ12)</f>
        <v/>
      </c>
      <c r="AR12" s="79" t="str">
        <f>IF('2計'!AR12=0,"",'2計'!AR12)</f>
        <v/>
      </c>
      <c r="AS12" s="79" t="str">
        <f>IF('2計'!AS12=0,"",'2計'!AS12)</f>
        <v/>
      </c>
      <c r="AT12" s="79" t="str">
        <f>IF('2計'!AT12=0,"",'2計'!AT12)</f>
        <v/>
      </c>
      <c r="AU12" s="79" t="str">
        <f>IF('2計'!AU12=0,"",'2計'!AU12)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3</v>
      </c>
      <c r="B8" s="324"/>
      <c r="C8" s="324"/>
      <c r="D8" s="324"/>
      <c r="E8" s="324"/>
      <c r="F8" s="313">
        <f>M8-1</f>
        <v>8</v>
      </c>
      <c r="G8" s="313"/>
      <c r="H8" s="313"/>
      <c r="I8" s="313"/>
      <c r="J8" s="313"/>
      <c r="K8" s="313"/>
      <c r="L8" s="314"/>
      <c r="M8" s="313">
        <f>(A8-1)*4+1</f>
        <v>9</v>
      </c>
      <c r="N8" s="313"/>
      <c r="O8" s="313"/>
      <c r="P8" s="313"/>
      <c r="Q8" s="313"/>
      <c r="R8" s="313"/>
      <c r="S8" s="313"/>
      <c r="T8" s="313">
        <f>M8+1</f>
        <v>10</v>
      </c>
      <c r="U8" s="313"/>
      <c r="V8" s="313"/>
      <c r="W8" s="313"/>
      <c r="X8" s="313"/>
      <c r="Y8" s="313"/>
      <c r="Z8" s="313"/>
      <c r="AA8" s="314">
        <f t="shared" ref="AA8" si="0">T8+1</f>
        <v>11</v>
      </c>
      <c r="AB8" s="311"/>
      <c r="AC8" s="311"/>
      <c r="AD8" s="311"/>
      <c r="AE8" s="311"/>
      <c r="AF8" s="311"/>
      <c r="AG8" s="312"/>
      <c r="AH8" s="314">
        <f t="shared" ref="AH8" si="1">AA8+1</f>
        <v>12</v>
      </c>
      <c r="AI8" s="311"/>
      <c r="AJ8" s="311"/>
      <c r="AK8" s="311"/>
      <c r="AL8" s="311"/>
      <c r="AM8" s="311"/>
      <c r="AN8" s="312"/>
      <c r="AO8" s="311">
        <f t="shared" ref="AO8" si="2">AH8+1</f>
        <v>13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8</v>
      </c>
      <c r="G9" s="79">
        <f>MONTH(G11)</f>
        <v>8</v>
      </c>
      <c r="H9" s="79">
        <f t="shared" ref="H9:AU9" si="3">MONTH(H11)</f>
        <v>8</v>
      </c>
      <c r="I9" s="79">
        <f t="shared" si="3"/>
        <v>8</v>
      </c>
      <c r="J9" s="79">
        <f t="shared" si="3"/>
        <v>8</v>
      </c>
      <c r="K9" s="79">
        <f t="shared" si="3"/>
        <v>8</v>
      </c>
      <c r="L9" s="101">
        <f t="shared" si="3"/>
        <v>8</v>
      </c>
      <c r="M9" s="77">
        <f t="shared" si="3"/>
        <v>8</v>
      </c>
      <c r="N9" s="77">
        <f t="shared" si="3"/>
        <v>8</v>
      </c>
      <c r="O9" s="77">
        <f t="shared" si="3"/>
        <v>8</v>
      </c>
      <c r="P9" s="77">
        <f t="shared" si="3"/>
        <v>8</v>
      </c>
      <c r="Q9" s="77">
        <f t="shared" si="3"/>
        <v>8</v>
      </c>
      <c r="R9" s="107">
        <f t="shared" si="3"/>
        <v>8</v>
      </c>
      <c r="S9" s="107">
        <f t="shared" si="3"/>
        <v>8</v>
      </c>
      <c r="T9" s="77">
        <f t="shared" si="3"/>
        <v>8</v>
      </c>
      <c r="U9" s="77">
        <f t="shared" si="3"/>
        <v>8</v>
      </c>
      <c r="V9" s="77">
        <f t="shared" si="3"/>
        <v>8</v>
      </c>
      <c r="W9" s="77">
        <f t="shared" si="3"/>
        <v>8</v>
      </c>
      <c r="X9" s="15">
        <f t="shared" si="3"/>
        <v>8</v>
      </c>
      <c r="Y9" s="107">
        <f t="shared" si="3"/>
        <v>8</v>
      </c>
      <c r="Z9" s="107">
        <f t="shared" si="3"/>
        <v>8</v>
      </c>
      <c r="AA9" s="15">
        <f t="shared" si="3"/>
        <v>8</v>
      </c>
      <c r="AB9" s="15">
        <f t="shared" si="3"/>
        <v>8</v>
      </c>
      <c r="AC9" s="15">
        <f t="shared" si="3"/>
        <v>8</v>
      </c>
      <c r="AD9" s="15">
        <f t="shared" si="3"/>
        <v>8</v>
      </c>
      <c r="AE9" s="15">
        <f t="shared" si="3"/>
        <v>8</v>
      </c>
      <c r="AF9" s="107">
        <f t="shared" si="3"/>
        <v>8</v>
      </c>
      <c r="AG9" s="107">
        <f t="shared" si="3"/>
        <v>8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9</v>
      </c>
      <c r="AL9" s="15">
        <f t="shared" si="3"/>
        <v>9</v>
      </c>
      <c r="AM9" s="107">
        <f t="shared" si="3"/>
        <v>9</v>
      </c>
      <c r="AN9" s="107">
        <f t="shared" si="3"/>
        <v>9</v>
      </c>
      <c r="AO9" s="103">
        <f t="shared" si="3"/>
        <v>9</v>
      </c>
      <c r="AP9" s="79">
        <f t="shared" si="3"/>
        <v>9</v>
      </c>
      <c r="AQ9" s="79">
        <f t="shared" si="3"/>
        <v>9</v>
      </c>
      <c r="AR9" s="79">
        <f t="shared" si="3"/>
        <v>9</v>
      </c>
      <c r="AS9" s="79">
        <f t="shared" si="3"/>
        <v>9</v>
      </c>
      <c r="AT9" s="79">
        <f t="shared" si="3"/>
        <v>9</v>
      </c>
      <c r="AU9" s="79">
        <f t="shared" si="3"/>
        <v>9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</v>
      </c>
      <c r="G10" s="79">
        <f>DAY(G11)</f>
        <v>2</v>
      </c>
      <c r="H10" s="79">
        <f t="shared" ref="H10:AU10" si="4">DAY(H11)</f>
        <v>3</v>
      </c>
      <c r="I10" s="79">
        <f t="shared" si="4"/>
        <v>4</v>
      </c>
      <c r="J10" s="79">
        <f t="shared" si="4"/>
        <v>5</v>
      </c>
      <c r="K10" s="79">
        <f t="shared" si="4"/>
        <v>6</v>
      </c>
      <c r="L10" s="101">
        <f>DAY(L11)</f>
        <v>7</v>
      </c>
      <c r="M10" s="77">
        <f t="shared" si="4"/>
        <v>8</v>
      </c>
      <c r="N10" s="77">
        <f t="shared" si="4"/>
        <v>9</v>
      </c>
      <c r="O10" s="77">
        <f t="shared" si="4"/>
        <v>10</v>
      </c>
      <c r="P10" s="77">
        <f t="shared" si="4"/>
        <v>11</v>
      </c>
      <c r="Q10" s="77">
        <f t="shared" si="4"/>
        <v>12</v>
      </c>
      <c r="R10" s="107">
        <f t="shared" si="4"/>
        <v>13</v>
      </c>
      <c r="S10" s="107">
        <f t="shared" si="4"/>
        <v>14</v>
      </c>
      <c r="T10" s="77">
        <f t="shared" si="4"/>
        <v>15</v>
      </c>
      <c r="U10" s="77">
        <f t="shared" si="4"/>
        <v>16</v>
      </c>
      <c r="V10" s="77">
        <f t="shared" si="4"/>
        <v>17</v>
      </c>
      <c r="W10" s="77">
        <f t="shared" si="4"/>
        <v>18</v>
      </c>
      <c r="X10" s="15">
        <f t="shared" si="4"/>
        <v>19</v>
      </c>
      <c r="Y10" s="107">
        <f t="shared" si="4"/>
        <v>20</v>
      </c>
      <c r="Z10" s="107">
        <f t="shared" si="4"/>
        <v>21</v>
      </c>
      <c r="AA10" s="15">
        <f t="shared" si="4"/>
        <v>22</v>
      </c>
      <c r="AB10" s="15">
        <f t="shared" si="4"/>
        <v>23</v>
      </c>
      <c r="AC10" s="15">
        <f t="shared" si="4"/>
        <v>24</v>
      </c>
      <c r="AD10" s="15">
        <f t="shared" si="4"/>
        <v>25</v>
      </c>
      <c r="AE10" s="15">
        <f t="shared" si="4"/>
        <v>26</v>
      </c>
      <c r="AF10" s="107">
        <f t="shared" si="4"/>
        <v>27</v>
      </c>
      <c r="AG10" s="107">
        <f t="shared" si="4"/>
        <v>28</v>
      </c>
      <c r="AH10" s="15">
        <f t="shared" si="4"/>
        <v>29</v>
      </c>
      <c r="AI10" s="15">
        <f t="shared" si="4"/>
        <v>30</v>
      </c>
      <c r="AJ10" s="15">
        <f t="shared" si="4"/>
        <v>31</v>
      </c>
      <c r="AK10" s="15">
        <f t="shared" si="4"/>
        <v>1</v>
      </c>
      <c r="AL10" s="15">
        <f t="shared" si="4"/>
        <v>2</v>
      </c>
      <c r="AM10" s="107">
        <f t="shared" si="4"/>
        <v>3</v>
      </c>
      <c r="AN10" s="107">
        <f t="shared" si="4"/>
        <v>4</v>
      </c>
      <c r="AO10" s="103">
        <f t="shared" si="4"/>
        <v>5</v>
      </c>
      <c r="AP10" s="79">
        <f t="shared" si="4"/>
        <v>6</v>
      </c>
      <c r="AQ10" s="79">
        <f t="shared" si="4"/>
        <v>7</v>
      </c>
      <c r="AR10" s="79">
        <f t="shared" si="4"/>
        <v>8</v>
      </c>
      <c r="AS10" s="79">
        <f t="shared" si="4"/>
        <v>9</v>
      </c>
      <c r="AT10" s="79">
        <f t="shared" si="4"/>
        <v>10</v>
      </c>
      <c r="AU10" s="79">
        <f t="shared" si="4"/>
        <v>11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44774</v>
      </c>
      <c r="G11" s="102">
        <f t="shared" ref="G11:K11" si="5">H11-1</f>
        <v>44775</v>
      </c>
      <c r="H11" s="102">
        <f t="shared" si="5"/>
        <v>44776</v>
      </c>
      <c r="I11" s="102">
        <f t="shared" si="5"/>
        <v>44777</v>
      </c>
      <c r="J11" s="102">
        <f t="shared" si="5"/>
        <v>44778</v>
      </c>
      <c r="K11" s="102">
        <f t="shared" si="5"/>
        <v>44779</v>
      </c>
      <c r="L11" s="102">
        <f>M11-1</f>
        <v>44780</v>
      </c>
      <c r="M11" s="90">
        <f>'1計'!M11+7*(M8-1)</f>
        <v>44781</v>
      </c>
      <c r="N11" s="90">
        <f t="shared" ref="N11:AU11" si="6">M11+1</f>
        <v>44782</v>
      </c>
      <c r="O11" s="90">
        <f t="shared" si="6"/>
        <v>44783</v>
      </c>
      <c r="P11" s="90">
        <f t="shared" si="6"/>
        <v>44784</v>
      </c>
      <c r="Q11" s="90">
        <f t="shared" si="6"/>
        <v>44785</v>
      </c>
      <c r="R11" s="105">
        <f t="shared" si="6"/>
        <v>44786</v>
      </c>
      <c r="S11" s="105">
        <f t="shared" si="6"/>
        <v>44787</v>
      </c>
      <c r="T11" s="90">
        <f t="shared" si="6"/>
        <v>44788</v>
      </c>
      <c r="U11" s="90">
        <f t="shared" si="6"/>
        <v>44789</v>
      </c>
      <c r="V11" s="90">
        <f t="shared" si="6"/>
        <v>44790</v>
      </c>
      <c r="W11" s="90">
        <f t="shared" si="6"/>
        <v>44791</v>
      </c>
      <c r="X11" s="90">
        <f t="shared" si="6"/>
        <v>44792</v>
      </c>
      <c r="Y11" s="105">
        <f t="shared" si="6"/>
        <v>44793</v>
      </c>
      <c r="Z11" s="105">
        <f t="shared" si="6"/>
        <v>44794</v>
      </c>
      <c r="AA11" s="90">
        <f t="shared" si="6"/>
        <v>44795</v>
      </c>
      <c r="AB11" s="90">
        <f t="shared" si="6"/>
        <v>44796</v>
      </c>
      <c r="AC11" s="90">
        <f t="shared" si="6"/>
        <v>44797</v>
      </c>
      <c r="AD11" s="90">
        <f t="shared" si="6"/>
        <v>44798</v>
      </c>
      <c r="AE11" s="90">
        <f t="shared" si="6"/>
        <v>44799</v>
      </c>
      <c r="AF11" s="105">
        <f t="shared" si="6"/>
        <v>44800</v>
      </c>
      <c r="AG11" s="105">
        <f t="shared" si="6"/>
        <v>44801</v>
      </c>
      <c r="AH11" s="90">
        <f t="shared" si="6"/>
        <v>44802</v>
      </c>
      <c r="AI11" s="90">
        <f t="shared" si="6"/>
        <v>44803</v>
      </c>
      <c r="AJ11" s="90">
        <f t="shared" si="6"/>
        <v>44804</v>
      </c>
      <c r="AK11" s="90">
        <f t="shared" si="6"/>
        <v>44805</v>
      </c>
      <c r="AL11" s="90">
        <f t="shared" si="6"/>
        <v>44806</v>
      </c>
      <c r="AM11" s="105">
        <f t="shared" si="6"/>
        <v>44807</v>
      </c>
      <c r="AN11" s="105">
        <f t="shared" si="6"/>
        <v>44808</v>
      </c>
      <c r="AO11" s="104">
        <f t="shared" si="6"/>
        <v>44809</v>
      </c>
      <c r="AP11" s="105">
        <f t="shared" si="6"/>
        <v>44810</v>
      </c>
      <c r="AQ11" s="105">
        <f t="shared" si="6"/>
        <v>44811</v>
      </c>
      <c r="AR11" s="105">
        <f t="shared" si="6"/>
        <v>44812</v>
      </c>
      <c r="AS11" s="105">
        <f t="shared" si="6"/>
        <v>44813</v>
      </c>
      <c r="AT11" s="105">
        <f t="shared" si="6"/>
        <v>44814</v>
      </c>
      <c r="AU11" s="105">
        <f t="shared" si="6"/>
        <v>44815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21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22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22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22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22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22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22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23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'3計'!A8</f>
        <v>3</v>
      </c>
      <c r="B8" s="324"/>
      <c r="C8" s="324"/>
      <c r="D8" s="324"/>
      <c r="E8" s="324"/>
      <c r="F8" s="313">
        <f>M8-1</f>
        <v>8</v>
      </c>
      <c r="G8" s="313"/>
      <c r="H8" s="313"/>
      <c r="I8" s="313"/>
      <c r="J8" s="313"/>
      <c r="K8" s="313"/>
      <c r="L8" s="314"/>
      <c r="M8" s="313">
        <f>'3計'!M8</f>
        <v>9</v>
      </c>
      <c r="N8" s="313"/>
      <c r="O8" s="313"/>
      <c r="P8" s="313"/>
      <c r="Q8" s="313"/>
      <c r="R8" s="313"/>
      <c r="S8" s="313"/>
      <c r="T8" s="313">
        <f>M8+1</f>
        <v>10</v>
      </c>
      <c r="U8" s="313"/>
      <c r="V8" s="313"/>
      <c r="W8" s="313"/>
      <c r="X8" s="313"/>
      <c r="Y8" s="313"/>
      <c r="Z8" s="313"/>
      <c r="AA8" s="314">
        <f t="shared" ref="AA8" si="0">T8+1</f>
        <v>11</v>
      </c>
      <c r="AB8" s="311"/>
      <c r="AC8" s="311"/>
      <c r="AD8" s="311"/>
      <c r="AE8" s="311"/>
      <c r="AF8" s="311"/>
      <c r="AG8" s="312"/>
      <c r="AH8" s="314">
        <f t="shared" ref="AH8" si="1">AA8+1</f>
        <v>12</v>
      </c>
      <c r="AI8" s="311"/>
      <c r="AJ8" s="311"/>
      <c r="AK8" s="311"/>
      <c r="AL8" s="311"/>
      <c r="AM8" s="311"/>
      <c r="AN8" s="312"/>
      <c r="AO8" s="311">
        <f t="shared" ref="AO8" si="2">AH8+1</f>
        <v>13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8</v>
      </c>
      <c r="G9" s="79">
        <f>MONTH(G11)</f>
        <v>8</v>
      </c>
      <c r="H9" s="79">
        <f t="shared" ref="H9:AU9" si="3">MONTH(H11)</f>
        <v>8</v>
      </c>
      <c r="I9" s="79">
        <f t="shared" si="3"/>
        <v>8</v>
      </c>
      <c r="J9" s="79">
        <f t="shared" si="3"/>
        <v>8</v>
      </c>
      <c r="K9" s="79">
        <f t="shared" si="3"/>
        <v>8</v>
      </c>
      <c r="L9" s="101">
        <f t="shared" si="3"/>
        <v>8</v>
      </c>
      <c r="M9" s="77">
        <f t="shared" si="3"/>
        <v>8</v>
      </c>
      <c r="N9" s="77">
        <f t="shared" si="3"/>
        <v>8</v>
      </c>
      <c r="O9" s="77">
        <f t="shared" si="3"/>
        <v>8</v>
      </c>
      <c r="P9" s="77">
        <f t="shared" si="3"/>
        <v>8</v>
      </c>
      <c r="Q9" s="77">
        <f t="shared" si="3"/>
        <v>8</v>
      </c>
      <c r="R9" s="107">
        <f t="shared" si="3"/>
        <v>8</v>
      </c>
      <c r="S9" s="107">
        <f t="shared" si="3"/>
        <v>8</v>
      </c>
      <c r="T9" s="77">
        <f t="shared" si="3"/>
        <v>8</v>
      </c>
      <c r="U9" s="77">
        <f t="shared" si="3"/>
        <v>8</v>
      </c>
      <c r="V9" s="77">
        <f t="shared" si="3"/>
        <v>8</v>
      </c>
      <c r="W9" s="77">
        <f t="shared" si="3"/>
        <v>8</v>
      </c>
      <c r="X9" s="15">
        <f t="shared" si="3"/>
        <v>8</v>
      </c>
      <c r="Y9" s="107">
        <f t="shared" si="3"/>
        <v>8</v>
      </c>
      <c r="Z9" s="107">
        <f t="shared" si="3"/>
        <v>8</v>
      </c>
      <c r="AA9" s="15">
        <f t="shared" si="3"/>
        <v>8</v>
      </c>
      <c r="AB9" s="15">
        <f t="shared" si="3"/>
        <v>8</v>
      </c>
      <c r="AC9" s="15">
        <f t="shared" si="3"/>
        <v>8</v>
      </c>
      <c r="AD9" s="15">
        <f t="shared" si="3"/>
        <v>8</v>
      </c>
      <c r="AE9" s="15">
        <f t="shared" si="3"/>
        <v>8</v>
      </c>
      <c r="AF9" s="107">
        <f t="shared" si="3"/>
        <v>8</v>
      </c>
      <c r="AG9" s="107">
        <f t="shared" si="3"/>
        <v>8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9</v>
      </c>
      <c r="AL9" s="15">
        <f t="shared" si="3"/>
        <v>9</v>
      </c>
      <c r="AM9" s="107">
        <f t="shared" si="3"/>
        <v>9</v>
      </c>
      <c r="AN9" s="107">
        <f t="shared" si="3"/>
        <v>9</v>
      </c>
      <c r="AO9" s="103">
        <f t="shared" si="3"/>
        <v>9</v>
      </c>
      <c r="AP9" s="79">
        <f t="shared" si="3"/>
        <v>9</v>
      </c>
      <c r="AQ9" s="79">
        <f t="shared" si="3"/>
        <v>9</v>
      </c>
      <c r="AR9" s="79">
        <f t="shared" si="3"/>
        <v>9</v>
      </c>
      <c r="AS9" s="79">
        <f t="shared" si="3"/>
        <v>9</v>
      </c>
      <c r="AT9" s="79">
        <f t="shared" si="3"/>
        <v>9</v>
      </c>
      <c r="AU9" s="79">
        <f t="shared" si="3"/>
        <v>9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</v>
      </c>
      <c r="G10" s="79">
        <f>DAY(G11)</f>
        <v>2</v>
      </c>
      <c r="H10" s="79">
        <f t="shared" ref="H10:AU10" si="4">DAY(H11)</f>
        <v>3</v>
      </c>
      <c r="I10" s="79">
        <f t="shared" si="4"/>
        <v>4</v>
      </c>
      <c r="J10" s="79">
        <f t="shared" si="4"/>
        <v>5</v>
      </c>
      <c r="K10" s="79">
        <f t="shared" si="4"/>
        <v>6</v>
      </c>
      <c r="L10" s="101">
        <f>DAY(L11)</f>
        <v>7</v>
      </c>
      <c r="M10" s="77">
        <f t="shared" ref="M10" si="5">DAY(M11)</f>
        <v>8</v>
      </c>
      <c r="N10" s="77">
        <f t="shared" si="4"/>
        <v>9</v>
      </c>
      <c r="O10" s="77">
        <f t="shared" si="4"/>
        <v>10</v>
      </c>
      <c r="P10" s="77">
        <f t="shared" si="4"/>
        <v>11</v>
      </c>
      <c r="Q10" s="77">
        <f t="shared" si="4"/>
        <v>12</v>
      </c>
      <c r="R10" s="107">
        <f t="shared" si="4"/>
        <v>13</v>
      </c>
      <c r="S10" s="107">
        <f t="shared" si="4"/>
        <v>14</v>
      </c>
      <c r="T10" s="77">
        <f t="shared" si="4"/>
        <v>15</v>
      </c>
      <c r="U10" s="77">
        <f t="shared" si="4"/>
        <v>16</v>
      </c>
      <c r="V10" s="77">
        <f t="shared" si="4"/>
        <v>17</v>
      </c>
      <c r="W10" s="77">
        <f t="shared" si="4"/>
        <v>18</v>
      </c>
      <c r="X10" s="15">
        <f t="shared" si="4"/>
        <v>19</v>
      </c>
      <c r="Y10" s="107">
        <f t="shared" si="4"/>
        <v>20</v>
      </c>
      <c r="Z10" s="107">
        <f t="shared" si="4"/>
        <v>21</v>
      </c>
      <c r="AA10" s="15">
        <f t="shared" si="4"/>
        <v>22</v>
      </c>
      <c r="AB10" s="15">
        <f t="shared" si="4"/>
        <v>23</v>
      </c>
      <c r="AC10" s="15">
        <f t="shared" si="4"/>
        <v>24</v>
      </c>
      <c r="AD10" s="15">
        <f t="shared" si="4"/>
        <v>25</v>
      </c>
      <c r="AE10" s="15">
        <f t="shared" si="4"/>
        <v>26</v>
      </c>
      <c r="AF10" s="107">
        <f t="shared" si="4"/>
        <v>27</v>
      </c>
      <c r="AG10" s="107">
        <f t="shared" si="4"/>
        <v>28</v>
      </c>
      <c r="AH10" s="15">
        <f t="shared" si="4"/>
        <v>29</v>
      </c>
      <c r="AI10" s="15">
        <f t="shared" si="4"/>
        <v>30</v>
      </c>
      <c r="AJ10" s="15">
        <f t="shared" si="4"/>
        <v>31</v>
      </c>
      <c r="AK10" s="15">
        <f t="shared" si="4"/>
        <v>1</v>
      </c>
      <c r="AL10" s="15">
        <f t="shared" si="4"/>
        <v>2</v>
      </c>
      <c r="AM10" s="107">
        <f t="shared" si="4"/>
        <v>3</v>
      </c>
      <c r="AN10" s="107">
        <f t="shared" si="4"/>
        <v>4</v>
      </c>
      <c r="AO10" s="103">
        <f t="shared" si="4"/>
        <v>5</v>
      </c>
      <c r="AP10" s="79">
        <f t="shared" si="4"/>
        <v>6</v>
      </c>
      <c r="AQ10" s="79">
        <f t="shared" si="4"/>
        <v>7</v>
      </c>
      <c r="AR10" s="79">
        <f t="shared" si="4"/>
        <v>8</v>
      </c>
      <c r="AS10" s="79">
        <f t="shared" si="4"/>
        <v>9</v>
      </c>
      <c r="AT10" s="79">
        <f t="shared" si="4"/>
        <v>10</v>
      </c>
      <c r="AU10" s="79">
        <f t="shared" si="4"/>
        <v>11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44774</v>
      </c>
      <c r="G11" s="102">
        <f t="shared" ref="G11:K11" si="6">H11-1</f>
        <v>44775</v>
      </c>
      <c r="H11" s="102">
        <f t="shared" si="6"/>
        <v>44776</v>
      </c>
      <c r="I11" s="102">
        <f t="shared" si="6"/>
        <v>44777</v>
      </c>
      <c r="J11" s="102">
        <f t="shared" si="6"/>
        <v>44778</v>
      </c>
      <c r="K11" s="102">
        <f t="shared" si="6"/>
        <v>44779</v>
      </c>
      <c r="L11" s="102">
        <f>M11-1</f>
        <v>44780</v>
      </c>
      <c r="M11" s="90">
        <f>'3計'!M11</f>
        <v>44781</v>
      </c>
      <c r="N11" s="90">
        <f t="shared" ref="N11:AU11" si="7">M11+1</f>
        <v>44782</v>
      </c>
      <c r="O11" s="90">
        <f t="shared" si="7"/>
        <v>44783</v>
      </c>
      <c r="P11" s="90">
        <f t="shared" si="7"/>
        <v>44784</v>
      </c>
      <c r="Q11" s="90">
        <f t="shared" si="7"/>
        <v>44785</v>
      </c>
      <c r="R11" s="105">
        <f t="shared" si="7"/>
        <v>44786</v>
      </c>
      <c r="S11" s="105">
        <f t="shared" si="7"/>
        <v>44787</v>
      </c>
      <c r="T11" s="90">
        <f t="shared" si="7"/>
        <v>44788</v>
      </c>
      <c r="U11" s="90">
        <f t="shared" si="7"/>
        <v>44789</v>
      </c>
      <c r="V11" s="90">
        <f t="shared" si="7"/>
        <v>44790</v>
      </c>
      <c r="W11" s="90">
        <f t="shared" si="7"/>
        <v>44791</v>
      </c>
      <c r="X11" s="90">
        <f t="shared" si="7"/>
        <v>44792</v>
      </c>
      <c r="Y11" s="105">
        <f t="shared" si="7"/>
        <v>44793</v>
      </c>
      <c r="Z11" s="105">
        <f t="shared" si="7"/>
        <v>44794</v>
      </c>
      <c r="AA11" s="90">
        <f t="shared" si="7"/>
        <v>44795</v>
      </c>
      <c r="AB11" s="90">
        <f t="shared" si="7"/>
        <v>44796</v>
      </c>
      <c r="AC11" s="90">
        <f t="shared" si="7"/>
        <v>44797</v>
      </c>
      <c r="AD11" s="90">
        <f t="shared" si="7"/>
        <v>44798</v>
      </c>
      <c r="AE11" s="90">
        <f t="shared" si="7"/>
        <v>44799</v>
      </c>
      <c r="AF11" s="105">
        <f t="shared" si="7"/>
        <v>44800</v>
      </c>
      <c r="AG11" s="105">
        <f t="shared" si="7"/>
        <v>44801</v>
      </c>
      <c r="AH11" s="90">
        <f t="shared" si="7"/>
        <v>44802</v>
      </c>
      <c r="AI11" s="90">
        <f t="shared" si="7"/>
        <v>44803</v>
      </c>
      <c r="AJ11" s="90">
        <f t="shared" si="7"/>
        <v>44804</v>
      </c>
      <c r="AK11" s="90">
        <f t="shared" si="7"/>
        <v>44805</v>
      </c>
      <c r="AL11" s="90">
        <f t="shared" si="7"/>
        <v>44806</v>
      </c>
      <c r="AM11" s="105">
        <f t="shared" si="7"/>
        <v>44807</v>
      </c>
      <c r="AN11" s="105">
        <f t="shared" si="7"/>
        <v>44808</v>
      </c>
      <c r="AO11" s="104">
        <f t="shared" si="7"/>
        <v>44809</v>
      </c>
      <c r="AP11" s="105">
        <f t="shared" si="7"/>
        <v>44810</v>
      </c>
      <c r="AQ11" s="105">
        <f t="shared" si="7"/>
        <v>44811</v>
      </c>
      <c r="AR11" s="105">
        <f t="shared" si="7"/>
        <v>44812</v>
      </c>
      <c r="AS11" s="105">
        <f t="shared" si="7"/>
        <v>44813</v>
      </c>
      <c r="AT11" s="105">
        <f t="shared" si="7"/>
        <v>44814</v>
      </c>
      <c r="AU11" s="105">
        <f t="shared" si="7"/>
        <v>44815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IF('3計'!F12=0,"",'3計'!F12)</f>
        <v/>
      </c>
      <c r="G12" s="79" t="str">
        <f>IF('3計'!G12=0,"",'3計'!G12)</f>
        <v/>
      </c>
      <c r="H12" s="79" t="str">
        <f>IF('3計'!H12=0,"",'3計'!H12)</f>
        <v/>
      </c>
      <c r="I12" s="79" t="str">
        <f>IF('3計'!I12=0,"",'3計'!I12)</f>
        <v/>
      </c>
      <c r="J12" s="79" t="str">
        <f>IF('3計'!J12=0,"",'3計'!J12)</f>
        <v/>
      </c>
      <c r="K12" s="79" t="str">
        <f>IF('3計'!K12=0,"",'3計'!K12)</f>
        <v/>
      </c>
      <c r="L12" s="101" t="str">
        <f>IF('3計'!L12=0,"",'3計'!L12)</f>
        <v/>
      </c>
      <c r="M12" s="15" t="str">
        <f>IF('3計'!M12=0,"",'3計'!M12)</f>
        <v/>
      </c>
      <c r="N12" s="15" t="str">
        <f>IF('3計'!N12=0,"",'3計'!N12)</f>
        <v/>
      </c>
      <c r="O12" s="15" t="str">
        <f>IF('3計'!O12=0,"",'3計'!O12)</f>
        <v/>
      </c>
      <c r="P12" s="15" t="str">
        <f>IF('3計'!P12=0,"",'3計'!P12)</f>
        <v/>
      </c>
      <c r="Q12" s="15" t="str">
        <f>IF('3計'!Q12=0,"",'3計'!Q12)</f>
        <v/>
      </c>
      <c r="R12" s="107" t="str">
        <f>IF('3計'!R12=0,"",'3計'!R12)</f>
        <v/>
      </c>
      <c r="S12" s="107" t="str">
        <f>IF('3計'!S12=0,"",'3計'!S12)</f>
        <v/>
      </c>
      <c r="T12" s="15" t="str">
        <f>IF('3計'!T12=0,"",'3計'!T12)</f>
        <v/>
      </c>
      <c r="U12" s="15" t="str">
        <f>IF('3計'!U12=0,"",'3計'!U12)</f>
        <v/>
      </c>
      <c r="V12" s="15" t="str">
        <f>IF('3計'!V12=0,"",'3計'!V12)</f>
        <v/>
      </c>
      <c r="W12" s="15" t="str">
        <f>IF('3計'!W12=0,"",'3計'!W12)</f>
        <v/>
      </c>
      <c r="X12" s="15" t="str">
        <f>IF('3計'!X12=0,"",'3計'!X12)</f>
        <v/>
      </c>
      <c r="Y12" s="107" t="str">
        <f>IF('3計'!Y12=0,"",'3計'!Y12)</f>
        <v/>
      </c>
      <c r="Z12" s="107" t="str">
        <f>IF('3計'!Z12=0,"",'3計'!Z12)</f>
        <v/>
      </c>
      <c r="AA12" s="15" t="str">
        <f>IF('3計'!AA12=0,"",'3計'!AA12)</f>
        <v/>
      </c>
      <c r="AB12" s="15" t="str">
        <f>IF('3計'!AB12=0,"",'3計'!AB12)</f>
        <v/>
      </c>
      <c r="AC12" s="15" t="str">
        <f>IF('3計'!AC12=0,"",'3計'!AC12)</f>
        <v/>
      </c>
      <c r="AD12" s="15" t="str">
        <f>IF('3計'!AD12=0,"",'3計'!AD12)</f>
        <v/>
      </c>
      <c r="AE12" s="15" t="str">
        <f>IF('3計'!AE12=0,"",'3計'!AE12)</f>
        <v/>
      </c>
      <c r="AF12" s="107" t="str">
        <f>IF('3計'!AF12=0,"",'3計'!AF12)</f>
        <v/>
      </c>
      <c r="AG12" s="107" t="str">
        <f>IF('3計'!AG12=0,"",'3計'!AG12)</f>
        <v/>
      </c>
      <c r="AH12" s="15" t="str">
        <f>IF('3計'!AH12=0,"",'3計'!AH12)</f>
        <v/>
      </c>
      <c r="AI12" s="15" t="str">
        <f>IF('3計'!AI12=0,"",'3計'!AI12)</f>
        <v/>
      </c>
      <c r="AJ12" s="15" t="str">
        <f>IF('3計'!AJ12=0,"",'3計'!AJ12)</f>
        <v/>
      </c>
      <c r="AK12" s="15" t="str">
        <f>IF('3計'!AK12=0,"",'3計'!AK12)</f>
        <v/>
      </c>
      <c r="AL12" s="15" t="str">
        <f>IF('3計'!AL12=0,"",'3計'!AL12)</f>
        <v/>
      </c>
      <c r="AM12" s="107" t="str">
        <f>IF('3計'!AM12=0,"",'3計'!AM12)</f>
        <v/>
      </c>
      <c r="AN12" s="107" t="str">
        <f>IF('3計'!AN12=0,"",'3計'!AN12)</f>
        <v/>
      </c>
      <c r="AO12" s="103" t="str">
        <f>IF('3計'!AO12=0,"",'3計'!AO12)</f>
        <v/>
      </c>
      <c r="AP12" s="79" t="str">
        <f>IF('3計'!AP12=0,"",'3計'!AP12)</f>
        <v/>
      </c>
      <c r="AQ12" s="79" t="str">
        <f>IF('3計'!AQ12=0,"",'3計'!AQ12)</f>
        <v/>
      </c>
      <c r="AR12" s="79" t="str">
        <f>IF('3計'!AR12=0,"",'3計'!AR12)</f>
        <v/>
      </c>
      <c r="AS12" s="79" t="str">
        <f>IF('3計'!AS12=0,"",'3計'!AS12)</f>
        <v/>
      </c>
      <c r="AT12" s="79" t="str">
        <f>IF('3計'!AT12=0,"",'3計'!AT12)</f>
        <v/>
      </c>
      <c r="AU12" s="79" t="str">
        <f>IF('3計'!AU12=0,"",'3計'!AU12)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4</v>
      </c>
      <c r="B8" s="324"/>
      <c r="C8" s="324"/>
      <c r="D8" s="324"/>
      <c r="E8" s="324"/>
      <c r="F8" s="313">
        <f>M8-1</f>
        <v>12</v>
      </c>
      <c r="G8" s="313"/>
      <c r="H8" s="313"/>
      <c r="I8" s="313"/>
      <c r="J8" s="313"/>
      <c r="K8" s="313"/>
      <c r="L8" s="314"/>
      <c r="M8" s="313">
        <f>(A8-1)*4+1</f>
        <v>13</v>
      </c>
      <c r="N8" s="313"/>
      <c r="O8" s="313"/>
      <c r="P8" s="313"/>
      <c r="Q8" s="313"/>
      <c r="R8" s="313"/>
      <c r="S8" s="313"/>
      <c r="T8" s="313">
        <f>M8+1</f>
        <v>14</v>
      </c>
      <c r="U8" s="313"/>
      <c r="V8" s="313"/>
      <c r="W8" s="313"/>
      <c r="X8" s="313"/>
      <c r="Y8" s="313"/>
      <c r="Z8" s="313"/>
      <c r="AA8" s="314">
        <f t="shared" ref="AA8" si="0">T8+1</f>
        <v>15</v>
      </c>
      <c r="AB8" s="311"/>
      <c r="AC8" s="311"/>
      <c r="AD8" s="311"/>
      <c r="AE8" s="311"/>
      <c r="AF8" s="311"/>
      <c r="AG8" s="312"/>
      <c r="AH8" s="314">
        <f t="shared" ref="AH8" si="1">AA8+1</f>
        <v>16</v>
      </c>
      <c r="AI8" s="311"/>
      <c r="AJ8" s="311"/>
      <c r="AK8" s="311"/>
      <c r="AL8" s="311"/>
      <c r="AM8" s="311"/>
      <c r="AN8" s="312"/>
      <c r="AO8" s="311">
        <f t="shared" ref="AO8" si="2">AH8+1</f>
        <v>17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8</v>
      </c>
      <c r="G9" s="79">
        <f>MONTH(G11)</f>
        <v>8</v>
      </c>
      <c r="H9" s="79">
        <f t="shared" ref="H9:AU9" si="3">MONTH(H11)</f>
        <v>8</v>
      </c>
      <c r="I9" s="79">
        <f t="shared" si="3"/>
        <v>9</v>
      </c>
      <c r="J9" s="79">
        <f t="shared" si="3"/>
        <v>9</v>
      </c>
      <c r="K9" s="79">
        <f t="shared" si="3"/>
        <v>9</v>
      </c>
      <c r="L9" s="101">
        <f t="shared" si="3"/>
        <v>9</v>
      </c>
      <c r="M9" s="77">
        <f t="shared" si="3"/>
        <v>9</v>
      </c>
      <c r="N9" s="77">
        <f t="shared" si="3"/>
        <v>9</v>
      </c>
      <c r="O9" s="77">
        <f t="shared" si="3"/>
        <v>9</v>
      </c>
      <c r="P9" s="77">
        <f t="shared" si="3"/>
        <v>9</v>
      </c>
      <c r="Q9" s="77">
        <f t="shared" si="3"/>
        <v>9</v>
      </c>
      <c r="R9" s="107">
        <f t="shared" si="3"/>
        <v>9</v>
      </c>
      <c r="S9" s="107">
        <f t="shared" si="3"/>
        <v>9</v>
      </c>
      <c r="T9" s="77">
        <f t="shared" si="3"/>
        <v>9</v>
      </c>
      <c r="U9" s="77">
        <f t="shared" si="3"/>
        <v>9</v>
      </c>
      <c r="V9" s="77">
        <f t="shared" si="3"/>
        <v>9</v>
      </c>
      <c r="W9" s="77">
        <f t="shared" si="3"/>
        <v>9</v>
      </c>
      <c r="X9" s="15">
        <f t="shared" si="3"/>
        <v>9</v>
      </c>
      <c r="Y9" s="107">
        <f t="shared" si="3"/>
        <v>9</v>
      </c>
      <c r="Z9" s="107">
        <f t="shared" si="3"/>
        <v>9</v>
      </c>
      <c r="AA9" s="15">
        <f t="shared" si="3"/>
        <v>9</v>
      </c>
      <c r="AB9" s="15">
        <f t="shared" si="3"/>
        <v>9</v>
      </c>
      <c r="AC9" s="15">
        <f t="shared" si="3"/>
        <v>9</v>
      </c>
      <c r="AD9" s="15">
        <f t="shared" si="3"/>
        <v>9</v>
      </c>
      <c r="AE9" s="15">
        <f t="shared" si="3"/>
        <v>9</v>
      </c>
      <c r="AF9" s="107">
        <f t="shared" si="3"/>
        <v>9</v>
      </c>
      <c r="AG9" s="107">
        <f t="shared" si="3"/>
        <v>9</v>
      </c>
      <c r="AH9" s="15">
        <f t="shared" si="3"/>
        <v>9</v>
      </c>
      <c r="AI9" s="15">
        <f t="shared" si="3"/>
        <v>9</v>
      </c>
      <c r="AJ9" s="15">
        <f t="shared" si="3"/>
        <v>9</v>
      </c>
      <c r="AK9" s="15">
        <f t="shared" si="3"/>
        <v>9</v>
      </c>
      <c r="AL9" s="15">
        <f t="shared" si="3"/>
        <v>9</v>
      </c>
      <c r="AM9" s="107">
        <f t="shared" si="3"/>
        <v>10</v>
      </c>
      <c r="AN9" s="107">
        <f t="shared" si="3"/>
        <v>10</v>
      </c>
      <c r="AO9" s="103">
        <f t="shared" si="3"/>
        <v>10</v>
      </c>
      <c r="AP9" s="79">
        <f t="shared" si="3"/>
        <v>10</v>
      </c>
      <c r="AQ9" s="79">
        <f t="shared" si="3"/>
        <v>10</v>
      </c>
      <c r="AR9" s="79">
        <f t="shared" si="3"/>
        <v>10</v>
      </c>
      <c r="AS9" s="79">
        <f t="shared" si="3"/>
        <v>10</v>
      </c>
      <c r="AT9" s="79">
        <f t="shared" si="3"/>
        <v>10</v>
      </c>
      <c r="AU9" s="79">
        <f t="shared" si="3"/>
        <v>10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29</v>
      </c>
      <c r="G10" s="79">
        <f>DAY(G11)</f>
        <v>30</v>
      </c>
      <c r="H10" s="79">
        <f t="shared" ref="H10:AU10" si="4">DAY(H11)</f>
        <v>31</v>
      </c>
      <c r="I10" s="79">
        <f t="shared" si="4"/>
        <v>1</v>
      </c>
      <c r="J10" s="79">
        <f t="shared" si="4"/>
        <v>2</v>
      </c>
      <c r="K10" s="79">
        <f t="shared" si="4"/>
        <v>3</v>
      </c>
      <c r="L10" s="101">
        <f>DAY(L11)</f>
        <v>4</v>
      </c>
      <c r="M10" s="77">
        <f t="shared" si="4"/>
        <v>5</v>
      </c>
      <c r="N10" s="77">
        <f t="shared" si="4"/>
        <v>6</v>
      </c>
      <c r="O10" s="77">
        <f t="shared" si="4"/>
        <v>7</v>
      </c>
      <c r="P10" s="77">
        <f t="shared" si="4"/>
        <v>8</v>
      </c>
      <c r="Q10" s="77">
        <f t="shared" si="4"/>
        <v>9</v>
      </c>
      <c r="R10" s="107">
        <f t="shared" si="4"/>
        <v>10</v>
      </c>
      <c r="S10" s="107">
        <f t="shared" si="4"/>
        <v>11</v>
      </c>
      <c r="T10" s="77">
        <f t="shared" si="4"/>
        <v>12</v>
      </c>
      <c r="U10" s="77">
        <f t="shared" si="4"/>
        <v>13</v>
      </c>
      <c r="V10" s="77">
        <f t="shared" si="4"/>
        <v>14</v>
      </c>
      <c r="W10" s="77">
        <f t="shared" si="4"/>
        <v>15</v>
      </c>
      <c r="X10" s="15">
        <f t="shared" si="4"/>
        <v>16</v>
      </c>
      <c r="Y10" s="107">
        <f t="shared" si="4"/>
        <v>17</v>
      </c>
      <c r="Z10" s="107">
        <f t="shared" si="4"/>
        <v>18</v>
      </c>
      <c r="AA10" s="15">
        <f t="shared" si="4"/>
        <v>19</v>
      </c>
      <c r="AB10" s="15">
        <f t="shared" si="4"/>
        <v>20</v>
      </c>
      <c r="AC10" s="15">
        <f t="shared" si="4"/>
        <v>21</v>
      </c>
      <c r="AD10" s="15">
        <f t="shared" si="4"/>
        <v>22</v>
      </c>
      <c r="AE10" s="15">
        <f t="shared" si="4"/>
        <v>23</v>
      </c>
      <c r="AF10" s="107">
        <f t="shared" si="4"/>
        <v>24</v>
      </c>
      <c r="AG10" s="107">
        <f t="shared" si="4"/>
        <v>25</v>
      </c>
      <c r="AH10" s="15">
        <f t="shared" si="4"/>
        <v>26</v>
      </c>
      <c r="AI10" s="15">
        <f t="shared" si="4"/>
        <v>27</v>
      </c>
      <c r="AJ10" s="15">
        <f t="shared" si="4"/>
        <v>28</v>
      </c>
      <c r="AK10" s="15">
        <f t="shared" si="4"/>
        <v>29</v>
      </c>
      <c r="AL10" s="15">
        <f t="shared" si="4"/>
        <v>30</v>
      </c>
      <c r="AM10" s="107">
        <f t="shared" si="4"/>
        <v>1</v>
      </c>
      <c r="AN10" s="107">
        <f t="shared" si="4"/>
        <v>2</v>
      </c>
      <c r="AO10" s="103">
        <f t="shared" si="4"/>
        <v>3</v>
      </c>
      <c r="AP10" s="79">
        <f t="shared" si="4"/>
        <v>4</v>
      </c>
      <c r="AQ10" s="79">
        <f t="shared" si="4"/>
        <v>5</v>
      </c>
      <c r="AR10" s="79">
        <f t="shared" si="4"/>
        <v>6</v>
      </c>
      <c r="AS10" s="79">
        <f t="shared" si="4"/>
        <v>7</v>
      </c>
      <c r="AT10" s="79">
        <f t="shared" si="4"/>
        <v>8</v>
      </c>
      <c r="AU10" s="79">
        <f t="shared" si="4"/>
        <v>9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44802</v>
      </c>
      <c r="G11" s="102">
        <f t="shared" ref="G11:K11" si="5">H11-1</f>
        <v>44803</v>
      </c>
      <c r="H11" s="102">
        <f t="shared" si="5"/>
        <v>44804</v>
      </c>
      <c r="I11" s="102">
        <f t="shared" si="5"/>
        <v>44805</v>
      </c>
      <c r="J11" s="102">
        <f t="shared" si="5"/>
        <v>44806</v>
      </c>
      <c r="K11" s="102">
        <f t="shared" si="5"/>
        <v>44807</v>
      </c>
      <c r="L11" s="102">
        <f>M11-1</f>
        <v>44808</v>
      </c>
      <c r="M11" s="90">
        <f>'1計'!M11+7*(M8-1)</f>
        <v>44809</v>
      </c>
      <c r="N11" s="90">
        <f t="shared" ref="N11:AU11" si="6">M11+1</f>
        <v>44810</v>
      </c>
      <c r="O11" s="90">
        <f t="shared" si="6"/>
        <v>44811</v>
      </c>
      <c r="P11" s="90">
        <f t="shared" si="6"/>
        <v>44812</v>
      </c>
      <c r="Q11" s="90">
        <f t="shared" si="6"/>
        <v>44813</v>
      </c>
      <c r="R11" s="105">
        <f t="shared" si="6"/>
        <v>44814</v>
      </c>
      <c r="S11" s="105">
        <f t="shared" si="6"/>
        <v>44815</v>
      </c>
      <c r="T11" s="90">
        <f t="shared" si="6"/>
        <v>44816</v>
      </c>
      <c r="U11" s="90">
        <f t="shared" si="6"/>
        <v>44817</v>
      </c>
      <c r="V11" s="90">
        <f t="shared" si="6"/>
        <v>44818</v>
      </c>
      <c r="W11" s="90">
        <f t="shared" si="6"/>
        <v>44819</v>
      </c>
      <c r="X11" s="90">
        <f t="shared" si="6"/>
        <v>44820</v>
      </c>
      <c r="Y11" s="105">
        <f t="shared" si="6"/>
        <v>44821</v>
      </c>
      <c r="Z11" s="105">
        <f t="shared" si="6"/>
        <v>44822</v>
      </c>
      <c r="AA11" s="90">
        <f t="shared" si="6"/>
        <v>44823</v>
      </c>
      <c r="AB11" s="90">
        <f t="shared" si="6"/>
        <v>44824</v>
      </c>
      <c r="AC11" s="90">
        <f t="shared" si="6"/>
        <v>44825</v>
      </c>
      <c r="AD11" s="90">
        <f t="shared" si="6"/>
        <v>44826</v>
      </c>
      <c r="AE11" s="90">
        <f t="shared" si="6"/>
        <v>44827</v>
      </c>
      <c r="AF11" s="105">
        <f t="shared" si="6"/>
        <v>44828</v>
      </c>
      <c r="AG11" s="105">
        <f t="shared" si="6"/>
        <v>44829</v>
      </c>
      <c r="AH11" s="90">
        <f t="shared" si="6"/>
        <v>44830</v>
      </c>
      <c r="AI11" s="90">
        <f t="shared" si="6"/>
        <v>44831</v>
      </c>
      <c r="AJ11" s="90">
        <f t="shared" si="6"/>
        <v>44832</v>
      </c>
      <c r="AK11" s="90">
        <f t="shared" si="6"/>
        <v>44833</v>
      </c>
      <c r="AL11" s="90">
        <f t="shared" si="6"/>
        <v>44834</v>
      </c>
      <c r="AM11" s="105">
        <f t="shared" si="6"/>
        <v>44835</v>
      </c>
      <c r="AN11" s="105">
        <f t="shared" si="6"/>
        <v>44836</v>
      </c>
      <c r="AO11" s="104">
        <f t="shared" si="6"/>
        <v>44837</v>
      </c>
      <c r="AP11" s="105">
        <f t="shared" si="6"/>
        <v>44838</v>
      </c>
      <c r="AQ11" s="105">
        <f t="shared" si="6"/>
        <v>44839</v>
      </c>
      <c r="AR11" s="105">
        <f t="shared" si="6"/>
        <v>44840</v>
      </c>
      <c r="AS11" s="105">
        <f t="shared" si="6"/>
        <v>44841</v>
      </c>
      <c r="AT11" s="105">
        <f t="shared" si="6"/>
        <v>44842</v>
      </c>
      <c r="AU11" s="105">
        <f t="shared" si="6"/>
        <v>44843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'4計'!A8</f>
        <v>4</v>
      </c>
      <c r="B8" s="324"/>
      <c r="C8" s="324"/>
      <c r="D8" s="324"/>
      <c r="E8" s="324"/>
      <c r="F8" s="313">
        <f>M8-1</f>
        <v>12</v>
      </c>
      <c r="G8" s="313"/>
      <c r="H8" s="313"/>
      <c r="I8" s="313"/>
      <c r="J8" s="313"/>
      <c r="K8" s="313"/>
      <c r="L8" s="314"/>
      <c r="M8" s="313">
        <f>'4計'!M8</f>
        <v>13</v>
      </c>
      <c r="N8" s="313"/>
      <c r="O8" s="313"/>
      <c r="P8" s="313"/>
      <c r="Q8" s="313"/>
      <c r="R8" s="313"/>
      <c r="S8" s="313"/>
      <c r="T8" s="313">
        <f>M8+1</f>
        <v>14</v>
      </c>
      <c r="U8" s="313"/>
      <c r="V8" s="313"/>
      <c r="W8" s="313"/>
      <c r="X8" s="313"/>
      <c r="Y8" s="313"/>
      <c r="Z8" s="313"/>
      <c r="AA8" s="314">
        <f t="shared" ref="AA8" si="0">T8+1</f>
        <v>15</v>
      </c>
      <c r="AB8" s="311"/>
      <c r="AC8" s="311"/>
      <c r="AD8" s="311"/>
      <c r="AE8" s="311"/>
      <c r="AF8" s="311"/>
      <c r="AG8" s="312"/>
      <c r="AH8" s="314">
        <f t="shared" ref="AH8" si="1">AA8+1</f>
        <v>16</v>
      </c>
      <c r="AI8" s="311"/>
      <c r="AJ8" s="311"/>
      <c r="AK8" s="311"/>
      <c r="AL8" s="311"/>
      <c r="AM8" s="311"/>
      <c r="AN8" s="312"/>
      <c r="AO8" s="311">
        <f t="shared" ref="AO8" si="2">AH8+1</f>
        <v>17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8</v>
      </c>
      <c r="G9" s="79">
        <f>MONTH(G11)</f>
        <v>8</v>
      </c>
      <c r="H9" s="79">
        <f t="shared" ref="H9:AU9" si="3">MONTH(H11)</f>
        <v>8</v>
      </c>
      <c r="I9" s="79">
        <f t="shared" si="3"/>
        <v>9</v>
      </c>
      <c r="J9" s="79">
        <f t="shared" si="3"/>
        <v>9</v>
      </c>
      <c r="K9" s="79">
        <f t="shared" si="3"/>
        <v>9</v>
      </c>
      <c r="L9" s="101">
        <f t="shared" si="3"/>
        <v>9</v>
      </c>
      <c r="M9" s="77">
        <f t="shared" si="3"/>
        <v>9</v>
      </c>
      <c r="N9" s="77">
        <f t="shared" si="3"/>
        <v>9</v>
      </c>
      <c r="O9" s="77">
        <f t="shared" si="3"/>
        <v>9</v>
      </c>
      <c r="P9" s="77">
        <f t="shared" si="3"/>
        <v>9</v>
      </c>
      <c r="Q9" s="77">
        <f t="shared" si="3"/>
        <v>9</v>
      </c>
      <c r="R9" s="107">
        <f t="shared" si="3"/>
        <v>9</v>
      </c>
      <c r="S9" s="107">
        <f t="shared" si="3"/>
        <v>9</v>
      </c>
      <c r="T9" s="77">
        <f t="shared" si="3"/>
        <v>9</v>
      </c>
      <c r="U9" s="77">
        <f t="shared" si="3"/>
        <v>9</v>
      </c>
      <c r="V9" s="77">
        <f t="shared" si="3"/>
        <v>9</v>
      </c>
      <c r="W9" s="77">
        <f t="shared" si="3"/>
        <v>9</v>
      </c>
      <c r="X9" s="15">
        <f t="shared" si="3"/>
        <v>9</v>
      </c>
      <c r="Y9" s="107">
        <f t="shared" si="3"/>
        <v>9</v>
      </c>
      <c r="Z9" s="107">
        <f t="shared" si="3"/>
        <v>9</v>
      </c>
      <c r="AA9" s="15">
        <f t="shared" si="3"/>
        <v>9</v>
      </c>
      <c r="AB9" s="15">
        <f t="shared" si="3"/>
        <v>9</v>
      </c>
      <c r="AC9" s="15">
        <f t="shared" si="3"/>
        <v>9</v>
      </c>
      <c r="AD9" s="15">
        <f t="shared" si="3"/>
        <v>9</v>
      </c>
      <c r="AE9" s="15">
        <f t="shared" si="3"/>
        <v>9</v>
      </c>
      <c r="AF9" s="107">
        <f t="shared" si="3"/>
        <v>9</v>
      </c>
      <c r="AG9" s="107">
        <f t="shared" si="3"/>
        <v>9</v>
      </c>
      <c r="AH9" s="15">
        <f t="shared" si="3"/>
        <v>9</v>
      </c>
      <c r="AI9" s="15">
        <f t="shared" si="3"/>
        <v>9</v>
      </c>
      <c r="AJ9" s="15">
        <f t="shared" si="3"/>
        <v>9</v>
      </c>
      <c r="AK9" s="15">
        <f t="shared" si="3"/>
        <v>9</v>
      </c>
      <c r="AL9" s="15">
        <f t="shared" si="3"/>
        <v>9</v>
      </c>
      <c r="AM9" s="107">
        <f t="shared" si="3"/>
        <v>10</v>
      </c>
      <c r="AN9" s="107">
        <f t="shared" si="3"/>
        <v>10</v>
      </c>
      <c r="AO9" s="103">
        <f t="shared" si="3"/>
        <v>10</v>
      </c>
      <c r="AP9" s="79">
        <f t="shared" si="3"/>
        <v>10</v>
      </c>
      <c r="AQ9" s="79">
        <f t="shared" si="3"/>
        <v>10</v>
      </c>
      <c r="AR9" s="79">
        <f t="shared" si="3"/>
        <v>10</v>
      </c>
      <c r="AS9" s="79">
        <f t="shared" si="3"/>
        <v>10</v>
      </c>
      <c r="AT9" s="79">
        <f t="shared" si="3"/>
        <v>10</v>
      </c>
      <c r="AU9" s="79">
        <f t="shared" si="3"/>
        <v>10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29</v>
      </c>
      <c r="G10" s="79">
        <f>DAY(G11)</f>
        <v>30</v>
      </c>
      <c r="H10" s="79">
        <f t="shared" ref="H10:AU10" si="4">DAY(H11)</f>
        <v>31</v>
      </c>
      <c r="I10" s="79">
        <f t="shared" si="4"/>
        <v>1</v>
      </c>
      <c r="J10" s="79">
        <f t="shared" si="4"/>
        <v>2</v>
      </c>
      <c r="K10" s="79">
        <f t="shared" si="4"/>
        <v>3</v>
      </c>
      <c r="L10" s="101">
        <f>DAY(L11)</f>
        <v>4</v>
      </c>
      <c r="M10" s="77">
        <f t="shared" ref="M10" si="5">DAY(M11)</f>
        <v>5</v>
      </c>
      <c r="N10" s="77">
        <f t="shared" si="4"/>
        <v>6</v>
      </c>
      <c r="O10" s="77">
        <f t="shared" si="4"/>
        <v>7</v>
      </c>
      <c r="P10" s="77">
        <f t="shared" si="4"/>
        <v>8</v>
      </c>
      <c r="Q10" s="77">
        <f t="shared" si="4"/>
        <v>9</v>
      </c>
      <c r="R10" s="107">
        <f t="shared" si="4"/>
        <v>10</v>
      </c>
      <c r="S10" s="107">
        <f t="shared" si="4"/>
        <v>11</v>
      </c>
      <c r="T10" s="77">
        <f t="shared" si="4"/>
        <v>12</v>
      </c>
      <c r="U10" s="77">
        <f t="shared" si="4"/>
        <v>13</v>
      </c>
      <c r="V10" s="77">
        <f t="shared" si="4"/>
        <v>14</v>
      </c>
      <c r="W10" s="77">
        <f t="shared" si="4"/>
        <v>15</v>
      </c>
      <c r="X10" s="15">
        <f t="shared" si="4"/>
        <v>16</v>
      </c>
      <c r="Y10" s="107">
        <f t="shared" si="4"/>
        <v>17</v>
      </c>
      <c r="Z10" s="107">
        <f t="shared" si="4"/>
        <v>18</v>
      </c>
      <c r="AA10" s="15">
        <f t="shared" si="4"/>
        <v>19</v>
      </c>
      <c r="AB10" s="15">
        <f t="shared" si="4"/>
        <v>20</v>
      </c>
      <c r="AC10" s="15">
        <f t="shared" si="4"/>
        <v>21</v>
      </c>
      <c r="AD10" s="15">
        <f t="shared" si="4"/>
        <v>22</v>
      </c>
      <c r="AE10" s="15">
        <f t="shared" si="4"/>
        <v>23</v>
      </c>
      <c r="AF10" s="107">
        <f t="shared" si="4"/>
        <v>24</v>
      </c>
      <c r="AG10" s="107">
        <f t="shared" si="4"/>
        <v>25</v>
      </c>
      <c r="AH10" s="15">
        <f t="shared" si="4"/>
        <v>26</v>
      </c>
      <c r="AI10" s="15">
        <f t="shared" si="4"/>
        <v>27</v>
      </c>
      <c r="AJ10" s="15">
        <f t="shared" si="4"/>
        <v>28</v>
      </c>
      <c r="AK10" s="15">
        <f t="shared" si="4"/>
        <v>29</v>
      </c>
      <c r="AL10" s="15">
        <f t="shared" si="4"/>
        <v>30</v>
      </c>
      <c r="AM10" s="107">
        <f t="shared" si="4"/>
        <v>1</v>
      </c>
      <c r="AN10" s="107">
        <f t="shared" si="4"/>
        <v>2</v>
      </c>
      <c r="AO10" s="103">
        <f t="shared" si="4"/>
        <v>3</v>
      </c>
      <c r="AP10" s="79">
        <f t="shared" si="4"/>
        <v>4</v>
      </c>
      <c r="AQ10" s="79">
        <f t="shared" si="4"/>
        <v>5</v>
      </c>
      <c r="AR10" s="79">
        <f t="shared" si="4"/>
        <v>6</v>
      </c>
      <c r="AS10" s="79">
        <f t="shared" si="4"/>
        <v>7</v>
      </c>
      <c r="AT10" s="79">
        <f t="shared" si="4"/>
        <v>8</v>
      </c>
      <c r="AU10" s="79">
        <f t="shared" si="4"/>
        <v>9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44802</v>
      </c>
      <c r="G11" s="102">
        <f t="shared" ref="G11:K11" si="6">H11-1</f>
        <v>44803</v>
      </c>
      <c r="H11" s="102">
        <f t="shared" si="6"/>
        <v>44804</v>
      </c>
      <c r="I11" s="102">
        <f t="shared" si="6"/>
        <v>44805</v>
      </c>
      <c r="J11" s="102">
        <f t="shared" si="6"/>
        <v>44806</v>
      </c>
      <c r="K11" s="102">
        <f t="shared" si="6"/>
        <v>44807</v>
      </c>
      <c r="L11" s="102">
        <f>M11-1</f>
        <v>44808</v>
      </c>
      <c r="M11" s="90">
        <f>'4計'!M11</f>
        <v>44809</v>
      </c>
      <c r="N11" s="90">
        <f t="shared" ref="N11:AU11" si="7">M11+1</f>
        <v>44810</v>
      </c>
      <c r="O11" s="90">
        <f t="shared" si="7"/>
        <v>44811</v>
      </c>
      <c r="P11" s="90">
        <f t="shared" si="7"/>
        <v>44812</v>
      </c>
      <c r="Q11" s="90">
        <f t="shared" si="7"/>
        <v>44813</v>
      </c>
      <c r="R11" s="105">
        <f t="shared" si="7"/>
        <v>44814</v>
      </c>
      <c r="S11" s="105">
        <f t="shared" si="7"/>
        <v>44815</v>
      </c>
      <c r="T11" s="90">
        <f t="shared" si="7"/>
        <v>44816</v>
      </c>
      <c r="U11" s="90">
        <f t="shared" si="7"/>
        <v>44817</v>
      </c>
      <c r="V11" s="90">
        <f t="shared" si="7"/>
        <v>44818</v>
      </c>
      <c r="W11" s="90">
        <f t="shared" si="7"/>
        <v>44819</v>
      </c>
      <c r="X11" s="90">
        <f t="shared" si="7"/>
        <v>44820</v>
      </c>
      <c r="Y11" s="105">
        <f t="shared" si="7"/>
        <v>44821</v>
      </c>
      <c r="Z11" s="105">
        <f t="shared" si="7"/>
        <v>44822</v>
      </c>
      <c r="AA11" s="90">
        <f t="shared" si="7"/>
        <v>44823</v>
      </c>
      <c r="AB11" s="90">
        <f t="shared" si="7"/>
        <v>44824</v>
      </c>
      <c r="AC11" s="90">
        <f t="shared" si="7"/>
        <v>44825</v>
      </c>
      <c r="AD11" s="90">
        <f t="shared" si="7"/>
        <v>44826</v>
      </c>
      <c r="AE11" s="90">
        <f t="shared" si="7"/>
        <v>44827</v>
      </c>
      <c r="AF11" s="105">
        <f t="shared" si="7"/>
        <v>44828</v>
      </c>
      <c r="AG11" s="105">
        <f t="shared" si="7"/>
        <v>44829</v>
      </c>
      <c r="AH11" s="90">
        <f t="shared" si="7"/>
        <v>44830</v>
      </c>
      <c r="AI11" s="90">
        <f t="shared" si="7"/>
        <v>44831</v>
      </c>
      <c r="AJ11" s="90">
        <f t="shared" si="7"/>
        <v>44832</v>
      </c>
      <c r="AK11" s="90">
        <f t="shared" si="7"/>
        <v>44833</v>
      </c>
      <c r="AL11" s="90">
        <f t="shared" si="7"/>
        <v>44834</v>
      </c>
      <c r="AM11" s="105">
        <f t="shared" si="7"/>
        <v>44835</v>
      </c>
      <c r="AN11" s="105">
        <f t="shared" si="7"/>
        <v>44836</v>
      </c>
      <c r="AO11" s="104">
        <f t="shared" si="7"/>
        <v>44837</v>
      </c>
      <c r="AP11" s="105">
        <f t="shared" si="7"/>
        <v>44838</v>
      </c>
      <c r="AQ11" s="105">
        <f t="shared" si="7"/>
        <v>44839</v>
      </c>
      <c r="AR11" s="105">
        <f t="shared" si="7"/>
        <v>44840</v>
      </c>
      <c r="AS11" s="105">
        <f t="shared" si="7"/>
        <v>44841</v>
      </c>
      <c r="AT11" s="105">
        <f t="shared" si="7"/>
        <v>44842</v>
      </c>
      <c r="AU11" s="105">
        <f t="shared" si="7"/>
        <v>44843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IF('4計'!F12=0,"",'4計'!F12)</f>
        <v/>
      </c>
      <c r="G12" s="79" t="str">
        <f>IF('4計'!G12=0,"",'4計'!G12)</f>
        <v/>
      </c>
      <c r="H12" s="79" t="str">
        <f>IF('4計'!H12=0,"",'4計'!H12)</f>
        <v/>
      </c>
      <c r="I12" s="79" t="str">
        <f>IF('4計'!I12=0,"",'4計'!I12)</f>
        <v/>
      </c>
      <c r="J12" s="79" t="str">
        <f>IF('4計'!J12=0,"",'4計'!J12)</f>
        <v/>
      </c>
      <c r="K12" s="79" t="str">
        <f>IF('4計'!K12=0,"",'4計'!K12)</f>
        <v/>
      </c>
      <c r="L12" s="101" t="str">
        <f>IF('4計'!L12=0,"",'4計'!L12)</f>
        <v/>
      </c>
      <c r="M12" s="15" t="str">
        <f>IF('4計'!M12=0,"",'4計'!M12)</f>
        <v/>
      </c>
      <c r="N12" s="15" t="str">
        <f>IF('4計'!N12=0,"",'4計'!N12)</f>
        <v/>
      </c>
      <c r="O12" s="15" t="str">
        <f>IF('4計'!O12=0,"",'4計'!O12)</f>
        <v/>
      </c>
      <c r="P12" s="15" t="str">
        <f>IF('4計'!P12=0,"",'4計'!P12)</f>
        <v/>
      </c>
      <c r="Q12" s="15" t="str">
        <f>IF('4計'!Q12=0,"",'4計'!Q12)</f>
        <v/>
      </c>
      <c r="R12" s="107" t="str">
        <f>IF('4計'!R12=0,"",'4計'!R12)</f>
        <v/>
      </c>
      <c r="S12" s="107" t="str">
        <f>IF('4計'!S12=0,"",'4計'!S12)</f>
        <v/>
      </c>
      <c r="T12" s="15" t="str">
        <f>IF('4計'!T12=0,"",'4計'!T12)</f>
        <v/>
      </c>
      <c r="U12" s="15" t="str">
        <f>IF('4計'!U12=0,"",'4計'!U12)</f>
        <v/>
      </c>
      <c r="V12" s="15" t="str">
        <f>IF('4計'!V12=0,"",'4計'!V12)</f>
        <v/>
      </c>
      <c r="W12" s="15" t="str">
        <f>IF('4計'!W12=0,"",'4計'!W12)</f>
        <v/>
      </c>
      <c r="X12" s="15" t="str">
        <f>IF('4計'!X12=0,"",'4計'!X12)</f>
        <v/>
      </c>
      <c r="Y12" s="107" t="str">
        <f>IF('4計'!Y12=0,"",'4計'!Y12)</f>
        <v/>
      </c>
      <c r="Z12" s="107" t="str">
        <f>IF('4計'!Z12=0,"",'4計'!Z12)</f>
        <v/>
      </c>
      <c r="AA12" s="15" t="str">
        <f>IF('4計'!AA12=0,"",'4計'!AA12)</f>
        <v/>
      </c>
      <c r="AB12" s="15" t="str">
        <f>IF('4計'!AB12=0,"",'4計'!AB12)</f>
        <v/>
      </c>
      <c r="AC12" s="15" t="str">
        <f>IF('4計'!AC12=0,"",'4計'!AC12)</f>
        <v/>
      </c>
      <c r="AD12" s="15" t="str">
        <f>IF('4計'!AD12=0,"",'4計'!AD12)</f>
        <v/>
      </c>
      <c r="AE12" s="15" t="str">
        <f>IF('4計'!AE12=0,"",'4計'!AE12)</f>
        <v/>
      </c>
      <c r="AF12" s="107" t="str">
        <f>IF('4計'!AF12=0,"",'4計'!AF12)</f>
        <v/>
      </c>
      <c r="AG12" s="107" t="str">
        <f>IF('4計'!AG12=0,"",'4計'!AG12)</f>
        <v/>
      </c>
      <c r="AH12" s="15" t="str">
        <f>IF('4計'!AH12=0,"",'4計'!AH12)</f>
        <v/>
      </c>
      <c r="AI12" s="15" t="str">
        <f>IF('4計'!AI12=0,"",'4計'!AI12)</f>
        <v/>
      </c>
      <c r="AJ12" s="15" t="str">
        <f>IF('4計'!AJ12=0,"",'4計'!AJ12)</f>
        <v/>
      </c>
      <c r="AK12" s="15" t="str">
        <f>IF('4計'!AK12=0,"",'4計'!AK12)</f>
        <v/>
      </c>
      <c r="AL12" s="15" t="str">
        <f>IF('4計'!AL12=0,"",'4計'!AL12)</f>
        <v/>
      </c>
      <c r="AM12" s="107" t="str">
        <f>IF('4計'!AM12=0,"",'4計'!AM12)</f>
        <v/>
      </c>
      <c r="AN12" s="107" t="str">
        <f>IF('4計'!AN12=0,"",'4計'!AN12)</f>
        <v/>
      </c>
      <c r="AO12" s="103" t="str">
        <f>IF('4計'!AO12=0,"",'4計'!AO12)</f>
        <v/>
      </c>
      <c r="AP12" s="79" t="str">
        <f>IF('4計'!AP12=0,"",'4計'!AP12)</f>
        <v/>
      </c>
      <c r="AQ12" s="79" t="str">
        <f>IF('4計'!AQ12=0,"",'4計'!AQ12)</f>
        <v/>
      </c>
      <c r="AR12" s="79" t="str">
        <f>IF('4計'!AR12=0,"",'4計'!AR12)</f>
        <v/>
      </c>
      <c r="AS12" s="79" t="str">
        <f>IF('4計'!AS12=0,"",'4計'!AS12)</f>
        <v/>
      </c>
      <c r="AT12" s="79" t="str">
        <f>IF('4計'!AT12=0,"",'4計'!AT12)</f>
        <v/>
      </c>
      <c r="AU12" s="79" t="str">
        <f>IF('4計'!AU12=0,"",'4計'!AU12)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5</v>
      </c>
      <c r="B8" s="324"/>
      <c r="C8" s="324"/>
      <c r="D8" s="324"/>
      <c r="E8" s="324"/>
      <c r="F8" s="313">
        <f>M8-1</f>
        <v>16</v>
      </c>
      <c r="G8" s="313"/>
      <c r="H8" s="313"/>
      <c r="I8" s="313"/>
      <c r="J8" s="313"/>
      <c r="K8" s="313"/>
      <c r="L8" s="314"/>
      <c r="M8" s="313">
        <f>(A8-1)*4+1</f>
        <v>17</v>
      </c>
      <c r="N8" s="313"/>
      <c r="O8" s="313"/>
      <c r="P8" s="313"/>
      <c r="Q8" s="313"/>
      <c r="R8" s="313"/>
      <c r="S8" s="313"/>
      <c r="T8" s="313">
        <f>M8+1</f>
        <v>18</v>
      </c>
      <c r="U8" s="313"/>
      <c r="V8" s="313"/>
      <c r="W8" s="313"/>
      <c r="X8" s="313"/>
      <c r="Y8" s="313"/>
      <c r="Z8" s="313"/>
      <c r="AA8" s="314">
        <f t="shared" ref="AA8" si="0">T8+1</f>
        <v>19</v>
      </c>
      <c r="AB8" s="311"/>
      <c r="AC8" s="311"/>
      <c r="AD8" s="311"/>
      <c r="AE8" s="311"/>
      <c r="AF8" s="311"/>
      <c r="AG8" s="312"/>
      <c r="AH8" s="314">
        <f t="shared" ref="AH8" si="1">AA8+1</f>
        <v>20</v>
      </c>
      <c r="AI8" s="311"/>
      <c r="AJ8" s="311"/>
      <c r="AK8" s="311"/>
      <c r="AL8" s="311"/>
      <c r="AM8" s="311"/>
      <c r="AN8" s="312"/>
      <c r="AO8" s="311">
        <f t="shared" ref="AO8" si="2">AH8+1</f>
        <v>21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9</v>
      </c>
      <c r="G9" s="79">
        <f>MONTH(G11)</f>
        <v>9</v>
      </c>
      <c r="H9" s="79">
        <f t="shared" ref="H9:AU9" si="3">MONTH(H11)</f>
        <v>9</v>
      </c>
      <c r="I9" s="79">
        <f t="shared" si="3"/>
        <v>9</v>
      </c>
      <c r="J9" s="79">
        <f t="shared" si="3"/>
        <v>9</v>
      </c>
      <c r="K9" s="79">
        <f t="shared" si="3"/>
        <v>10</v>
      </c>
      <c r="L9" s="101">
        <f t="shared" si="3"/>
        <v>10</v>
      </c>
      <c r="M9" s="77">
        <f t="shared" si="3"/>
        <v>10</v>
      </c>
      <c r="N9" s="77">
        <f t="shared" si="3"/>
        <v>10</v>
      </c>
      <c r="O9" s="77">
        <f t="shared" si="3"/>
        <v>10</v>
      </c>
      <c r="P9" s="77">
        <f t="shared" si="3"/>
        <v>10</v>
      </c>
      <c r="Q9" s="77">
        <f t="shared" si="3"/>
        <v>10</v>
      </c>
      <c r="R9" s="107">
        <f t="shared" si="3"/>
        <v>10</v>
      </c>
      <c r="S9" s="107">
        <f t="shared" si="3"/>
        <v>10</v>
      </c>
      <c r="T9" s="77">
        <f t="shared" si="3"/>
        <v>10</v>
      </c>
      <c r="U9" s="77">
        <f t="shared" si="3"/>
        <v>10</v>
      </c>
      <c r="V9" s="77">
        <f t="shared" si="3"/>
        <v>10</v>
      </c>
      <c r="W9" s="77">
        <f t="shared" si="3"/>
        <v>10</v>
      </c>
      <c r="X9" s="15">
        <f t="shared" si="3"/>
        <v>10</v>
      </c>
      <c r="Y9" s="107">
        <f t="shared" si="3"/>
        <v>10</v>
      </c>
      <c r="Z9" s="107">
        <f t="shared" si="3"/>
        <v>10</v>
      </c>
      <c r="AA9" s="15">
        <f t="shared" si="3"/>
        <v>10</v>
      </c>
      <c r="AB9" s="15">
        <f t="shared" si="3"/>
        <v>10</v>
      </c>
      <c r="AC9" s="15">
        <f t="shared" si="3"/>
        <v>10</v>
      </c>
      <c r="AD9" s="15">
        <f t="shared" si="3"/>
        <v>10</v>
      </c>
      <c r="AE9" s="15">
        <f t="shared" si="3"/>
        <v>10</v>
      </c>
      <c r="AF9" s="107">
        <f t="shared" si="3"/>
        <v>10</v>
      </c>
      <c r="AG9" s="107">
        <f t="shared" si="3"/>
        <v>10</v>
      </c>
      <c r="AH9" s="15">
        <f t="shared" si="3"/>
        <v>10</v>
      </c>
      <c r="AI9" s="15">
        <f t="shared" si="3"/>
        <v>10</v>
      </c>
      <c r="AJ9" s="15">
        <f t="shared" si="3"/>
        <v>10</v>
      </c>
      <c r="AK9" s="15">
        <f t="shared" si="3"/>
        <v>10</v>
      </c>
      <c r="AL9" s="15">
        <f t="shared" si="3"/>
        <v>10</v>
      </c>
      <c r="AM9" s="107">
        <f t="shared" si="3"/>
        <v>10</v>
      </c>
      <c r="AN9" s="107">
        <f t="shared" si="3"/>
        <v>10</v>
      </c>
      <c r="AO9" s="103">
        <f t="shared" si="3"/>
        <v>10</v>
      </c>
      <c r="AP9" s="79">
        <f t="shared" si="3"/>
        <v>11</v>
      </c>
      <c r="AQ9" s="79">
        <f t="shared" si="3"/>
        <v>11</v>
      </c>
      <c r="AR9" s="79">
        <f t="shared" si="3"/>
        <v>11</v>
      </c>
      <c r="AS9" s="79">
        <f t="shared" si="3"/>
        <v>11</v>
      </c>
      <c r="AT9" s="79">
        <f t="shared" si="3"/>
        <v>11</v>
      </c>
      <c r="AU9" s="79">
        <f t="shared" si="3"/>
        <v>11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26</v>
      </c>
      <c r="G10" s="79">
        <f>DAY(G11)</f>
        <v>27</v>
      </c>
      <c r="H10" s="79">
        <f t="shared" ref="H10:AU10" si="4">DAY(H11)</f>
        <v>28</v>
      </c>
      <c r="I10" s="79">
        <f t="shared" si="4"/>
        <v>29</v>
      </c>
      <c r="J10" s="79">
        <f t="shared" si="4"/>
        <v>30</v>
      </c>
      <c r="K10" s="79">
        <f t="shared" si="4"/>
        <v>1</v>
      </c>
      <c r="L10" s="101">
        <f>DAY(L11)</f>
        <v>2</v>
      </c>
      <c r="M10" s="77">
        <f t="shared" si="4"/>
        <v>3</v>
      </c>
      <c r="N10" s="77">
        <f t="shared" si="4"/>
        <v>4</v>
      </c>
      <c r="O10" s="77">
        <f t="shared" si="4"/>
        <v>5</v>
      </c>
      <c r="P10" s="77">
        <f t="shared" si="4"/>
        <v>6</v>
      </c>
      <c r="Q10" s="77">
        <f t="shared" si="4"/>
        <v>7</v>
      </c>
      <c r="R10" s="107">
        <f t="shared" si="4"/>
        <v>8</v>
      </c>
      <c r="S10" s="107">
        <f t="shared" si="4"/>
        <v>9</v>
      </c>
      <c r="T10" s="77">
        <f t="shared" si="4"/>
        <v>10</v>
      </c>
      <c r="U10" s="77">
        <f t="shared" si="4"/>
        <v>11</v>
      </c>
      <c r="V10" s="77">
        <f t="shared" si="4"/>
        <v>12</v>
      </c>
      <c r="W10" s="77">
        <f t="shared" si="4"/>
        <v>13</v>
      </c>
      <c r="X10" s="15">
        <f t="shared" si="4"/>
        <v>14</v>
      </c>
      <c r="Y10" s="107">
        <f t="shared" si="4"/>
        <v>15</v>
      </c>
      <c r="Z10" s="107">
        <f t="shared" si="4"/>
        <v>16</v>
      </c>
      <c r="AA10" s="15">
        <f t="shared" si="4"/>
        <v>17</v>
      </c>
      <c r="AB10" s="15">
        <f t="shared" si="4"/>
        <v>18</v>
      </c>
      <c r="AC10" s="15">
        <f t="shared" si="4"/>
        <v>19</v>
      </c>
      <c r="AD10" s="15">
        <f t="shared" si="4"/>
        <v>20</v>
      </c>
      <c r="AE10" s="15">
        <f t="shared" si="4"/>
        <v>21</v>
      </c>
      <c r="AF10" s="107">
        <f t="shared" si="4"/>
        <v>22</v>
      </c>
      <c r="AG10" s="107">
        <f t="shared" si="4"/>
        <v>23</v>
      </c>
      <c r="AH10" s="15">
        <f t="shared" si="4"/>
        <v>24</v>
      </c>
      <c r="AI10" s="15">
        <f t="shared" si="4"/>
        <v>25</v>
      </c>
      <c r="AJ10" s="15">
        <f t="shared" si="4"/>
        <v>26</v>
      </c>
      <c r="AK10" s="15">
        <f t="shared" si="4"/>
        <v>27</v>
      </c>
      <c r="AL10" s="15">
        <f t="shared" si="4"/>
        <v>28</v>
      </c>
      <c r="AM10" s="107">
        <f t="shared" si="4"/>
        <v>29</v>
      </c>
      <c r="AN10" s="107">
        <f t="shared" si="4"/>
        <v>30</v>
      </c>
      <c r="AO10" s="103">
        <f t="shared" si="4"/>
        <v>31</v>
      </c>
      <c r="AP10" s="79">
        <f t="shared" si="4"/>
        <v>1</v>
      </c>
      <c r="AQ10" s="79">
        <f t="shared" si="4"/>
        <v>2</v>
      </c>
      <c r="AR10" s="79">
        <f t="shared" si="4"/>
        <v>3</v>
      </c>
      <c r="AS10" s="79">
        <f t="shared" si="4"/>
        <v>4</v>
      </c>
      <c r="AT10" s="79">
        <f t="shared" si="4"/>
        <v>5</v>
      </c>
      <c r="AU10" s="79">
        <f t="shared" si="4"/>
        <v>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44830</v>
      </c>
      <c r="G11" s="102">
        <f t="shared" ref="G11:K11" si="5">H11-1</f>
        <v>44831</v>
      </c>
      <c r="H11" s="102">
        <f t="shared" si="5"/>
        <v>44832</v>
      </c>
      <c r="I11" s="102">
        <f t="shared" si="5"/>
        <v>44833</v>
      </c>
      <c r="J11" s="102">
        <f t="shared" si="5"/>
        <v>44834</v>
      </c>
      <c r="K11" s="102">
        <f t="shared" si="5"/>
        <v>44835</v>
      </c>
      <c r="L11" s="102">
        <f>M11-1</f>
        <v>44836</v>
      </c>
      <c r="M11" s="90">
        <f>'1計'!M11+7*(M8-1)</f>
        <v>44837</v>
      </c>
      <c r="N11" s="90">
        <f t="shared" ref="N11:AU11" si="6">M11+1</f>
        <v>44838</v>
      </c>
      <c r="O11" s="90">
        <f t="shared" si="6"/>
        <v>44839</v>
      </c>
      <c r="P11" s="90">
        <f t="shared" si="6"/>
        <v>44840</v>
      </c>
      <c r="Q11" s="90">
        <f t="shared" si="6"/>
        <v>44841</v>
      </c>
      <c r="R11" s="105">
        <f t="shared" si="6"/>
        <v>44842</v>
      </c>
      <c r="S11" s="105">
        <f t="shared" si="6"/>
        <v>44843</v>
      </c>
      <c r="T11" s="90">
        <f t="shared" si="6"/>
        <v>44844</v>
      </c>
      <c r="U11" s="90">
        <f t="shared" si="6"/>
        <v>44845</v>
      </c>
      <c r="V11" s="90">
        <f t="shared" si="6"/>
        <v>44846</v>
      </c>
      <c r="W11" s="90">
        <f t="shared" si="6"/>
        <v>44847</v>
      </c>
      <c r="X11" s="90">
        <f t="shared" si="6"/>
        <v>44848</v>
      </c>
      <c r="Y11" s="105">
        <f t="shared" si="6"/>
        <v>44849</v>
      </c>
      <c r="Z11" s="105">
        <f t="shared" si="6"/>
        <v>44850</v>
      </c>
      <c r="AA11" s="90">
        <f t="shared" si="6"/>
        <v>44851</v>
      </c>
      <c r="AB11" s="90">
        <f t="shared" si="6"/>
        <v>44852</v>
      </c>
      <c r="AC11" s="90">
        <f t="shared" si="6"/>
        <v>44853</v>
      </c>
      <c r="AD11" s="90">
        <f t="shared" si="6"/>
        <v>44854</v>
      </c>
      <c r="AE11" s="90">
        <f t="shared" si="6"/>
        <v>44855</v>
      </c>
      <c r="AF11" s="105">
        <f t="shared" si="6"/>
        <v>44856</v>
      </c>
      <c r="AG11" s="105">
        <f t="shared" si="6"/>
        <v>44857</v>
      </c>
      <c r="AH11" s="90">
        <f t="shared" si="6"/>
        <v>44858</v>
      </c>
      <c r="AI11" s="90">
        <f t="shared" si="6"/>
        <v>44859</v>
      </c>
      <c r="AJ11" s="90">
        <f t="shared" si="6"/>
        <v>44860</v>
      </c>
      <c r="AK11" s="90">
        <f t="shared" si="6"/>
        <v>44861</v>
      </c>
      <c r="AL11" s="90">
        <f t="shared" si="6"/>
        <v>44862</v>
      </c>
      <c r="AM11" s="105">
        <f t="shared" si="6"/>
        <v>44863</v>
      </c>
      <c r="AN11" s="105">
        <f t="shared" si="6"/>
        <v>44864</v>
      </c>
      <c r="AO11" s="104">
        <f t="shared" si="6"/>
        <v>44865</v>
      </c>
      <c r="AP11" s="105">
        <f t="shared" si="6"/>
        <v>44866</v>
      </c>
      <c r="AQ11" s="105">
        <f t="shared" si="6"/>
        <v>44867</v>
      </c>
      <c r="AR11" s="105">
        <f t="shared" si="6"/>
        <v>44868</v>
      </c>
      <c r="AS11" s="105">
        <f t="shared" si="6"/>
        <v>44869</v>
      </c>
      <c r="AT11" s="105">
        <f t="shared" si="6"/>
        <v>44870</v>
      </c>
      <c r="AU11" s="105">
        <f t="shared" si="6"/>
        <v>44871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'5計'!A8</f>
        <v>5</v>
      </c>
      <c r="B8" s="324"/>
      <c r="C8" s="324"/>
      <c r="D8" s="324"/>
      <c r="E8" s="324"/>
      <c r="F8" s="313">
        <f>M8-1</f>
        <v>16</v>
      </c>
      <c r="G8" s="313"/>
      <c r="H8" s="313"/>
      <c r="I8" s="313"/>
      <c r="J8" s="313"/>
      <c r="K8" s="313"/>
      <c r="L8" s="314"/>
      <c r="M8" s="313">
        <f>'5計'!M8</f>
        <v>17</v>
      </c>
      <c r="N8" s="313"/>
      <c r="O8" s="313"/>
      <c r="P8" s="313"/>
      <c r="Q8" s="313"/>
      <c r="R8" s="313"/>
      <c r="S8" s="313"/>
      <c r="T8" s="313">
        <f>M8+1</f>
        <v>18</v>
      </c>
      <c r="U8" s="313"/>
      <c r="V8" s="313"/>
      <c r="W8" s="313"/>
      <c r="X8" s="313"/>
      <c r="Y8" s="313"/>
      <c r="Z8" s="313"/>
      <c r="AA8" s="314">
        <f t="shared" ref="AA8" si="0">T8+1</f>
        <v>19</v>
      </c>
      <c r="AB8" s="311"/>
      <c r="AC8" s="311"/>
      <c r="AD8" s="311"/>
      <c r="AE8" s="311"/>
      <c r="AF8" s="311"/>
      <c r="AG8" s="312"/>
      <c r="AH8" s="314">
        <f t="shared" ref="AH8" si="1">AA8+1</f>
        <v>20</v>
      </c>
      <c r="AI8" s="311"/>
      <c r="AJ8" s="311"/>
      <c r="AK8" s="311"/>
      <c r="AL8" s="311"/>
      <c r="AM8" s="311"/>
      <c r="AN8" s="312"/>
      <c r="AO8" s="311">
        <f t="shared" ref="AO8" si="2">AH8+1</f>
        <v>21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9</v>
      </c>
      <c r="G9" s="79">
        <f>MONTH(G11)</f>
        <v>9</v>
      </c>
      <c r="H9" s="79">
        <f t="shared" ref="H9:AU9" si="3">MONTH(H11)</f>
        <v>9</v>
      </c>
      <c r="I9" s="79">
        <f t="shared" si="3"/>
        <v>9</v>
      </c>
      <c r="J9" s="79">
        <f t="shared" si="3"/>
        <v>9</v>
      </c>
      <c r="K9" s="79">
        <f t="shared" si="3"/>
        <v>10</v>
      </c>
      <c r="L9" s="101">
        <f t="shared" si="3"/>
        <v>10</v>
      </c>
      <c r="M9" s="77">
        <f t="shared" si="3"/>
        <v>10</v>
      </c>
      <c r="N9" s="77">
        <f t="shared" si="3"/>
        <v>10</v>
      </c>
      <c r="O9" s="77">
        <f t="shared" si="3"/>
        <v>10</v>
      </c>
      <c r="P9" s="77">
        <f t="shared" si="3"/>
        <v>10</v>
      </c>
      <c r="Q9" s="77">
        <f t="shared" si="3"/>
        <v>10</v>
      </c>
      <c r="R9" s="107">
        <f t="shared" si="3"/>
        <v>10</v>
      </c>
      <c r="S9" s="107">
        <f t="shared" si="3"/>
        <v>10</v>
      </c>
      <c r="T9" s="77">
        <f t="shared" si="3"/>
        <v>10</v>
      </c>
      <c r="U9" s="77">
        <f t="shared" si="3"/>
        <v>10</v>
      </c>
      <c r="V9" s="77">
        <f t="shared" si="3"/>
        <v>10</v>
      </c>
      <c r="W9" s="77">
        <f t="shared" si="3"/>
        <v>10</v>
      </c>
      <c r="X9" s="15">
        <f t="shared" si="3"/>
        <v>10</v>
      </c>
      <c r="Y9" s="107">
        <f t="shared" si="3"/>
        <v>10</v>
      </c>
      <c r="Z9" s="107">
        <f t="shared" si="3"/>
        <v>10</v>
      </c>
      <c r="AA9" s="15">
        <f t="shared" si="3"/>
        <v>10</v>
      </c>
      <c r="AB9" s="15">
        <f t="shared" si="3"/>
        <v>10</v>
      </c>
      <c r="AC9" s="15">
        <f t="shared" si="3"/>
        <v>10</v>
      </c>
      <c r="AD9" s="15">
        <f t="shared" si="3"/>
        <v>10</v>
      </c>
      <c r="AE9" s="15">
        <f t="shared" si="3"/>
        <v>10</v>
      </c>
      <c r="AF9" s="107">
        <f t="shared" si="3"/>
        <v>10</v>
      </c>
      <c r="AG9" s="107">
        <f t="shared" si="3"/>
        <v>10</v>
      </c>
      <c r="AH9" s="15">
        <f t="shared" si="3"/>
        <v>10</v>
      </c>
      <c r="AI9" s="15">
        <f t="shared" si="3"/>
        <v>10</v>
      </c>
      <c r="AJ9" s="15">
        <f t="shared" si="3"/>
        <v>10</v>
      </c>
      <c r="AK9" s="15">
        <f t="shared" si="3"/>
        <v>10</v>
      </c>
      <c r="AL9" s="15">
        <f t="shared" si="3"/>
        <v>10</v>
      </c>
      <c r="AM9" s="107">
        <f t="shared" si="3"/>
        <v>10</v>
      </c>
      <c r="AN9" s="107">
        <f t="shared" si="3"/>
        <v>10</v>
      </c>
      <c r="AO9" s="103">
        <f t="shared" si="3"/>
        <v>10</v>
      </c>
      <c r="AP9" s="79">
        <f t="shared" si="3"/>
        <v>11</v>
      </c>
      <c r="AQ9" s="79">
        <f t="shared" si="3"/>
        <v>11</v>
      </c>
      <c r="AR9" s="79">
        <f t="shared" si="3"/>
        <v>11</v>
      </c>
      <c r="AS9" s="79">
        <f t="shared" si="3"/>
        <v>11</v>
      </c>
      <c r="AT9" s="79">
        <f t="shared" si="3"/>
        <v>11</v>
      </c>
      <c r="AU9" s="79">
        <f t="shared" si="3"/>
        <v>11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26</v>
      </c>
      <c r="G10" s="79">
        <f>DAY(G11)</f>
        <v>27</v>
      </c>
      <c r="H10" s="79">
        <f t="shared" ref="H10:AU10" si="4">DAY(H11)</f>
        <v>28</v>
      </c>
      <c r="I10" s="79">
        <f t="shared" si="4"/>
        <v>29</v>
      </c>
      <c r="J10" s="79">
        <f t="shared" si="4"/>
        <v>30</v>
      </c>
      <c r="K10" s="79">
        <f t="shared" si="4"/>
        <v>1</v>
      </c>
      <c r="L10" s="101">
        <f>DAY(L11)</f>
        <v>2</v>
      </c>
      <c r="M10" s="77">
        <f t="shared" ref="M10" si="5">DAY(M11)</f>
        <v>3</v>
      </c>
      <c r="N10" s="77">
        <f t="shared" si="4"/>
        <v>4</v>
      </c>
      <c r="O10" s="77">
        <f t="shared" si="4"/>
        <v>5</v>
      </c>
      <c r="P10" s="77">
        <f t="shared" si="4"/>
        <v>6</v>
      </c>
      <c r="Q10" s="77">
        <f t="shared" si="4"/>
        <v>7</v>
      </c>
      <c r="R10" s="107">
        <f t="shared" si="4"/>
        <v>8</v>
      </c>
      <c r="S10" s="107">
        <f t="shared" si="4"/>
        <v>9</v>
      </c>
      <c r="T10" s="77">
        <f t="shared" si="4"/>
        <v>10</v>
      </c>
      <c r="U10" s="77">
        <f t="shared" si="4"/>
        <v>11</v>
      </c>
      <c r="V10" s="77">
        <f t="shared" si="4"/>
        <v>12</v>
      </c>
      <c r="W10" s="77">
        <f t="shared" si="4"/>
        <v>13</v>
      </c>
      <c r="X10" s="15">
        <f t="shared" si="4"/>
        <v>14</v>
      </c>
      <c r="Y10" s="107">
        <f t="shared" si="4"/>
        <v>15</v>
      </c>
      <c r="Z10" s="107">
        <f t="shared" si="4"/>
        <v>16</v>
      </c>
      <c r="AA10" s="15">
        <f t="shared" si="4"/>
        <v>17</v>
      </c>
      <c r="AB10" s="15">
        <f t="shared" si="4"/>
        <v>18</v>
      </c>
      <c r="AC10" s="15">
        <f t="shared" si="4"/>
        <v>19</v>
      </c>
      <c r="AD10" s="15">
        <f t="shared" si="4"/>
        <v>20</v>
      </c>
      <c r="AE10" s="15">
        <f t="shared" si="4"/>
        <v>21</v>
      </c>
      <c r="AF10" s="107">
        <f t="shared" si="4"/>
        <v>22</v>
      </c>
      <c r="AG10" s="107">
        <f t="shared" si="4"/>
        <v>23</v>
      </c>
      <c r="AH10" s="15">
        <f t="shared" si="4"/>
        <v>24</v>
      </c>
      <c r="AI10" s="15">
        <f t="shared" si="4"/>
        <v>25</v>
      </c>
      <c r="AJ10" s="15">
        <f t="shared" si="4"/>
        <v>26</v>
      </c>
      <c r="AK10" s="15">
        <f t="shared" si="4"/>
        <v>27</v>
      </c>
      <c r="AL10" s="15">
        <f t="shared" si="4"/>
        <v>28</v>
      </c>
      <c r="AM10" s="107">
        <f t="shared" si="4"/>
        <v>29</v>
      </c>
      <c r="AN10" s="107">
        <f t="shared" si="4"/>
        <v>30</v>
      </c>
      <c r="AO10" s="103">
        <f t="shared" si="4"/>
        <v>31</v>
      </c>
      <c r="AP10" s="79">
        <f t="shared" si="4"/>
        <v>1</v>
      </c>
      <c r="AQ10" s="79">
        <f t="shared" si="4"/>
        <v>2</v>
      </c>
      <c r="AR10" s="79">
        <f t="shared" si="4"/>
        <v>3</v>
      </c>
      <c r="AS10" s="79">
        <f t="shared" si="4"/>
        <v>4</v>
      </c>
      <c r="AT10" s="79">
        <f t="shared" si="4"/>
        <v>5</v>
      </c>
      <c r="AU10" s="79">
        <f t="shared" si="4"/>
        <v>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44830</v>
      </c>
      <c r="G11" s="102">
        <f t="shared" ref="G11:K11" si="6">H11-1</f>
        <v>44831</v>
      </c>
      <c r="H11" s="102">
        <f t="shared" si="6"/>
        <v>44832</v>
      </c>
      <c r="I11" s="102">
        <f t="shared" si="6"/>
        <v>44833</v>
      </c>
      <c r="J11" s="102">
        <f t="shared" si="6"/>
        <v>44834</v>
      </c>
      <c r="K11" s="102">
        <f t="shared" si="6"/>
        <v>44835</v>
      </c>
      <c r="L11" s="102">
        <f>M11-1</f>
        <v>44836</v>
      </c>
      <c r="M11" s="90">
        <f>'5計'!M11</f>
        <v>44837</v>
      </c>
      <c r="N11" s="90">
        <f t="shared" ref="N11:AU11" si="7">M11+1</f>
        <v>44838</v>
      </c>
      <c r="O11" s="90">
        <f t="shared" si="7"/>
        <v>44839</v>
      </c>
      <c r="P11" s="90">
        <f t="shared" si="7"/>
        <v>44840</v>
      </c>
      <c r="Q11" s="90">
        <f t="shared" si="7"/>
        <v>44841</v>
      </c>
      <c r="R11" s="105">
        <f t="shared" si="7"/>
        <v>44842</v>
      </c>
      <c r="S11" s="105">
        <f t="shared" si="7"/>
        <v>44843</v>
      </c>
      <c r="T11" s="90">
        <f t="shared" si="7"/>
        <v>44844</v>
      </c>
      <c r="U11" s="90">
        <f t="shared" si="7"/>
        <v>44845</v>
      </c>
      <c r="V11" s="90">
        <f t="shared" si="7"/>
        <v>44846</v>
      </c>
      <c r="W11" s="90">
        <f t="shared" si="7"/>
        <v>44847</v>
      </c>
      <c r="X11" s="90">
        <f t="shared" si="7"/>
        <v>44848</v>
      </c>
      <c r="Y11" s="105">
        <f t="shared" si="7"/>
        <v>44849</v>
      </c>
      <c r="Z11" s="105">
        <f t="shared" si="7"/>
        <v>44850</v>
      </c>
      <c r="AA11" s="90">
        <f t="shared" si="7"/>
        <v>44851</v>
      </c>
      <c r="AB11" s="90">
        <f t="shared" si="7"/>
        <v>44852</v>
      </c>
      <c r="AC11" s="90">
        <f t="shared" si="7"/>
        <v>44853</v>
      </c>
      <c r="AD11" s="90">
        <f t="shared" si="7"/>
        <v>44854</v>
      </c>
      <c r="AE11" s="90">
        <f t="shared" si="7"/>
        <v>44855</v>
      </c>
      <c r="AF11" s="105">
        <f t="shared" si="7"/>
        <v>44856</v>
      </c>
      <c r="AG11" s="105">
        <f t="shared" si="7"/>
        <v>44857</v>
      </c>
      <c r="AH11" s="90">
        <f t="shared" si="7"/>
        <v>44858</v>
      </c>
      <c r="AI11" s="90">
        <f t="shared" si="7"/>
        <v>44859</v>
      </c>
      <c r="AJ11" s="90">
        <f t="shared" si="7"/>
        <v>44860</v>
      </c>
      <c r="AK11" s="90">
        <f t="shared" si="7"/>
        <v>44861</v>
      </c>
      <c r="AL11" s="90">
        <f t="shared" si="7"/>
        <v>44862</v>
      </c>
      <c r="AM11" s="105">
        <f t="shared" si="7"/>
        <v>44863</v>
      </c>
      <c r="AN11" s="105">
        <f t="shared" si="7"/>
        <v>44864</v>
      </c>
      <c r="AO11" s="104">
        <f t="shared" si="7"/>
        <v>44865</v>
      </c>
      <c r="AP11" s="105">
        <f t="shared" si="7"/>
        <v>44866</v>
      </c>
      <c r="AQ11" s="105">
        <f t="shared" si="7"/>
        <v>44867</v>
      </c>
      <c r="AR11" s="105">
        <f t="shared" si="7"/>
        <v>44868</v>
      </c>
      <c r="AS11" s="105">
        <f t="shared" si="7"/>
        <v>44869</v>
      </c>
      <c r="AT11" s="105">
        <f t="shared" si="7"/>
        <v>44870</v>
      </c>
      <c r="AU11" s="105">
        <f t="shared" si="7"/>
        <v>44871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IF('5計'!F12=0,"",'5計'!F12)</f>
        <v/>
      </c>
      <c r="G12" s="79" t="str">
        <f>IF('5計'!G12=0,"",'5計'!G12)</f>
        <v/>
      </c>
      <c r="H12" s="79" t="str">
        <f>IF('5計'!H12=0,"",'5計'!H12)</f>
        <v/>
      </c>
      <c r="I12" s="79" t="str">
        <f>IF('5計'!I12=0,"",'5計'!I12)</f>
        <v/>
      </c>
      <c r="J12" s="79" t="str">
        <f>IF('5計'!J12=0,"",'5計'!J12)</f>
        <v/>
      </c>
      <c r="K12" s="79" t="str">
        <f>IF('5計'!K12=0,"",'5計'!K12)</f>
        <v/>
      </c>
      <c r="L12" s="101" t="str">
        <f>IF('5計'!L12=0,"",'5計'!L12)</f>
        <v/>
      </c>
      <c r="M12" s="15" t="str">
        <f>IF('5計'!M12=0,"",'5計'!M12)</f>
        <v/>
      </c>
      <c r="N12" s="15" t="str">
        <f>IF('5計'!N12=0,"",'5計'!N12)</f>
        <v/>
      </c>
      <c r="O12" s="15" t="str">
        <f>IF('5計'!O12=0,"",'5計'!O12)</f>
        <v/>
      </c>
      <c r="P12" s="15" t="str">
        <f>IF('5計'!P12=0,"",'5計'!P12)</f>
        <v/>
      </c>
      <c r="Q12" s="15" t="str">
        <f>IF('5計'!Q12=0,"",'5計'!Q12)</f>
        <v/>
      </c>
      <c r="R12" s="107" t="str">
        <f>IF('5計'!R12=0,"",'5計'!R12)</f>
        <v/>
      </c>
      <c r="S12" s="107" t="str">
        <f>IF('5計'!S12=0,"",'5計'!S12)</f>
        <v/>
      </c>
      <c r="T12" s="15" t="str">
        <f>IF('5計'!T12=0,"",'5計'!T12)</f>
        <v/>
      </c>
      <c r="U12" s="15" t="str">
        <f>IF('5計'!U12=0,"",'5計'!U12)</f>
        <v/>
      </c>
      <c r="V12" s="15" t="str">
        <f>IF('5計'!V12=0,"",'5計'!V12)</f>
        <v/>
      </c>
      <c r="W12" s="15" t="str">
        <f>IF('5計'!W12=0,"",'5計'!W12)</f>
        <v/>
      </c>
      <c r="X12" s="15" t="str">
        <f>IF('5計'!X12=0,"",'5計'!X12)</f>
        <v/>
      </c>
      <c r="Y12" s="107" t="str">
        <f>IF('5計'!Y12=0,"",'5計'!Y12)</f>
        <v/>
      </c>
      <c r="Z12" s="107" t="str">
        <f>IF('5計'!Z12=0,"",'5計'!Z12)</f>
        <v/>
      </c>
      <c r="AA12" s="15" t="str">
        <f>IF('5計'!AA12=0,"",'5計'!AA12)</f>
        <v/>
      </c>
      <c r="AB12" s="15" t="str">
        <f>IF('5計'!AB12=0,"",'5計'!AB12)</f>
        <v/>
      </c>
      <c r="AC12" s="15" t="str">
        <f>IF('5計'!AC12=0,"",'5計'!AC12)</f>
        <v/>
      </c>
      <c r="AD12" s="15" t="str">
        <f>IF('5計'!AD12=0,"",'5計'!AD12)</f>
        <v/>
      </c>
      <c r="AE12" s="15" t="str">
        <f>IF('5計'!AE12=0,"",'5計'!AE12)</f>
        <v/>
      </c>
      <c r="AF12" s="107" t="str">
        <f>IF('5計'!AF12=0,"",'5計'!AF12)</f>
        <v/>
      </c>
      <c r="AG12" s="107" t="str">
        <f>IF('5計'!AG12=0,"",'5計'!AG12)</f>
        <v/>
      </c>
      <c r="AH12" s="15" t="str">
        <f>IF('5計'!AH12=0,"",'5計'!AH12)</f>
        <v/>
      </c>
      <c r="AI12" s="15" t="str">
        <f>IF('5計'!AI12=0,"",'5計'!AI12)</f>
        <v/>
      </c>
      <c r="AJ12" s="15" t="str">
        <f>IF('5計'!AJ12=0,"",'5計'!AJ12)</f>
        <v/>
      </c>
      <c r="AK12" s="15" t="str">
        <f>IF('5計'!AK12=0,"",'5計'!AK12)</f>
        <v/>
      </c>
      <c r="AL12" s="15" t="str">
        <f>IF('5計'!AL12=0,"",'5計'!AL12)</f>
        <v/>
      </c>
      <c r="AM12" s="107" t="str">
        <f>IF('5計'!AM12=0,"",'5計'!AM12)</f>
        <v/>
      </c>
      <c r="AN12" s="107" t="str">
        <f>IF('5計'!AN12=0,"",'5計'!AN12)</f>
        <v/>
      </c>
      <c r="AO12" s="103" t="str">
        <f>IF('5計'!AO12=0,"",'5計'!AO12)</f>
        <v/>
      </c>
      <c r="AP12" s="79" t="str">
        <f>IF('5計'!AP12=0,"",'5計'!AP12)</f>
        <v/>
      </c>
      <c r="AQ12" s="79" t="str">
        <f>IF('5計'!AQ12=0,"",'5計'!AQ12)</f>
        <v/>
      </c>
      <c r="AR12" s="79" t="str">
        <f>IF('5計'!AR12=0,"",'5計'!AR12)</f>
        <v/>
      </c>
      <c r="AS12" s="79" t="str">
        <f>IF('5計'!AS12=0,"",'5計'!AS12)</f>
        <v/>
      </c>
      <c r="AT12" s="79" t="str">
        <f>IF('5計'!AT12=0,"",'5計'!AT12)</f>
        <v/>
      </c>
      <c r="AU12" s="79" t="str">
        <f>IF('5計'!AU12=0,"",'5計'!AU12)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6</v>
      </c>
      <c r="B8" s="324"/>
      <c r="C8" s="324"/>
      <c r="D8" s="324"/>
      <c r="E8" s="324"/>
      <c r="F8" s="313">
        <f>M8-1</f>
        <v>20</v>
      </c>
      <c r="G8" s="313"/>
      <c r="H8" s="313"/>
      <c r="I8" s="313"/>
      <c r="J8" s="313"/>
      <c r="K8" s="313"/>
      <c r="L8" s="314"/>
      <c r="M8" s="313">
        <f>(A8-1)*4+1</f>
        <v>21</v>
      </c>
      <c r="N8" s="313"/>
      <c r="O8" s="313"/>
      <c r="P8" s="313"/>
      <c r="Q8" s="313"/>
      <c r="R8" s="313"/>
      <c r="S8" s="313"/>
      <c r="T8" s="313">
        <f>M8+1</f>
        <v>22</v>
      </c>
      <c r="U8" s="313"/>
      <c r="V8" s="313"/>
      <c r="W8" s="313"/>
      <c r="X8" s="313"/>
      <c r="Y8" s="313"/>
      <c r="Z8" s="313"/>
      <c r="AA8" s="314">
        <f t="shared" ref="AA8" si="0">T8+1</f>
        <v>23</v>
      </c>
      <c r="AB8" s="311"/>
      <c r="AC8" s="311"/>
      <c r="AD8" s="311"/>
      <c r="AE8" s="311"/>
      <c r="AF8" s="311"/>
      <c r="AG8" s="312"/>
      <c r="AH8" s="314">
        <f t="shared" ref="AH8" si="1">AA8+1</f>
        <v>24</v>
      </c>
      <c r="AI8" s="311"/>
      <c r="AJ8" s="311"/>
      <c r="AK8" s="311"/>
      <c r="AL8" s="311"/>
      <c r="AM8" s="311"/>
      <c r="AN8" s="312"/>
      <c r="AO8" s="311">
        <f t="shared" ref="AO8" si="2">AH8+1</f>
        <v>25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10</v>
      </c>
      <c r="G9" s="79">
        <f>MONTH(G11)</f>
        <v>10</v>
      </c>
      <c r="H9" s="79">
        <f t="shared" ref="H9:AU9" si="3">MONTH(H11)</f>
        <v>10</v>
      </c>
      <c r="I9" s="79">
        <f t="shared" si="3"/>
        <v>10</v>
      </c>
      <c r="J9" s="79">
        <f t="shared" si="3"/>
        <v>10</v>
      </c>
      <c r="K9" s="79">
        <f t="shared" si="3"/>
        <v>10</v>
      </c>
      <c r="L9" s="101">
        <f t="shared" si="3"/>
        <v>10</v>
      </c>
      <c r="M9" s="77">
        <f t="shared" si="3"/>
        <v>10</v>
      </c>
      <c r="N9" s="77">
        <f t="shared" si="3"/>
        <v>11</v>
      </c>
      <c r="O9" s="77">
        <f t="shared" si="3"/>
        <v>11</v>
      </c>
      <c r="P9" s="77">
        <f t="shared" si="3"/>
        <v>11</v>
      </c>
      <c r="Q9" s="77">
        <f t="shared" si="3"/>
        <v>11</v>
      </c>
      <c r="R9" s="107">
        <f t="shared" si="3"/>
        <v>11</v>
      </c>
      <c r="S9" s="107">
        <f t="shared" si="3"/>
        <v>11</v>
      </c>
      <c r="T9" s="77">
        <f t="shared" si="3"/>
        <v>11</v>
      </c>
      <c r="U9" s="77">
        <f t="shared" si="3"/>
        <v>11</v>
      </c>
      <c r="V9" s="77">
        <f t="shared" si="3"/>
        <v>11</v>
      </c>
      <c r="W9" s="77">
        <f t="shared" si="3"/>
        <v>11</v>
      </c>
      <c r="X9" s="15">
        <f t="shared" si="3"/>
        <v>11</v>
      </c>
      <c r="Y9" s="107">
        <f t="shared" si="3"/>
        <v>11</v>
      </c>
      <c r="Z9" s="107">
        <f t="shared" si="3"/>
        <v>11</v>
      </c>
      <c r="AA9" s="15">
        <f t="shared" si="3"/>
        <v>11</v>
      </c>
      <c r="AB9" s="15">
        <f t="shared" si="3"/>
        <v>11</v>
      </c>
      <c r="AC9" s="15">
        <f t="shared" si="3"/>
        <v>11</v>
      </c>
      <c r="AD9" s="15">
        <f t="shared" si="3"/>
        <v>11</v>
      </c>
      <c r="AE9" s="15">
        <f t="shared" si="3"/>
        <v>11</v>
      </c>
      <c r="AF9" s="107">
        <f t="shared" si="3"/>
        <v>11</v>
      </c>
      <c r="AG9" s="107">
        <f t="shared" si="3"/>
        <v>11</v>
      </c>
      <c r="AH9" s="15">
        <f t="shared" si="3"/>
        <v>11</v>
      </c>
      <c r="AI9" s="15">
        <f t="shared" si="3"/>
        <v>11</v>
      </c>
      <c r="AJ9" s="15">
        <f t="shared" si="3"/>
        <v>11</v>
      </c>
      <c r="AK9" s="15">
        <f t="shared" si="3"/>
        <v>11</v>
      </c>
      <c r="AL9" s="15">
        <f t="shared" si="3"/>
        <v>11</v>
      </c>
      <c r="AM9" s="107">
        <f t="shared" si="3"/>
        <v>11</v>
      </c>
      <c r="AN9" s="107">
        <f t="shared" si="3"/>
        <v>11</v>
      </c>
      <c r="AO9" s="103">
        <f t="shared" si="3"/>
        <v>11</v>
      </c>
      <c r="AP9" s="79">
        <f t="shared" si="3"/>
        <v>11</v>
      </c>
      <c r="AQ9" s="79">
        <f t="shared" si="3"/>
        <v>11</v>
      </c>
      <c r="AR9" s="79">
        <f t="shared" si="3"/>
        <v>12</v>
      </c>
      <c r="AS9" s="79">
        <f t="shared" si="3"/>
        <v>12</v>
      </c>
      <c r="AT9" s="79">
        <f t="shared" si="3"/>
        <v>12</v>
      </c>
      <c r="AU9" s="79">
        <f t="shared" si="3"/>
        <v>12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24</v>
      </c>
      <c r="G10" s="79">
        <f>DAY(G11)</f>
        <v>25</v>
      </c>
      <c r="H10" s="79">
        <f t="shared" ref="H10:AU10" si="4">DAY(H11)</f>
        <v>26</v>
      </c>
      <c r="I10" s="79">
        <f t="shared" si="4"/>
        <v>27</v>
      </c>
      <c r="J10" s="79">
        <f t="shared" si="4"/>
        <v>28</v>
      </c>
      <c r="K10" s="79">
        <f t="shared" si="4"/>
        <v>29</v>
      </c>
      <c r="L10" s="101">
        <f>DAY(L11)</f>
        <v>30</v>
      </c>
      <c r="M10" s="77">
        <f t="shared" si="4"/>
        <v>31</v>
      </c>
      <c r="N10" s="77">
        <f t="shared" si="4"/>
        <v>1</v>
      </c>
      <c r="O10" s="77">
        <f t="shared" si="4"/>
        <v>2</v>
      </c>
      <c r="P10" s="77">
        <f t="shared" si="4"/>
        <v>3</v>
      </c>
      <c r="Q10" s="77">
        <f t="shared" si="4"/>
        <v>4</v>
      </c>
      <c r="R10" s="107">
        <f t="shared" si="4"/>
        <v>5</v>
      </c>
      <c r="S10" s="107">
        <f t="shared" si="4"/>
        <v>6</v>
      </c>
      <c r="T10" s="77">
        <f t="shared" si="4"/>
        <v>7</v>
      </c>
      <c r="U10" s="77">
        <f t="shared" si="4"/>
        <v>8</v>
      </c>
      <c r="V10" s="77">
        <f t="shared" si="4"/>
        <v>9</v>
      </c>
      <c r="W10" s="77">
        <f t="shared" si="4"/>
        <v>10</v>
      </c>
      <c r="X10" s="15">
        <f t="shared" si="4"/>
        <v>11</v>
      </c>
      <c r="Y10" s="107">
        <f t="shared" si="4"/>
        <v>12</v>
      </c>
      <c r="Z10" s="107">
        <f t="shared" si="4"/>
        <v>13</v>
      </c>
      <c r="AA10" s="15">
        <f t="shared" si="4"/>
        <v>14</v>
      </c>
      <c r="AB10" s="15">
        <f t="shared" si="4"/>
        <v>15</v>
      </c>
      <c r="AC10" s="15">
        <f t="shared" si="4"/>
        <v>16</v>
      </c>
      <c r="AD10" s="15">
        <f t="shared" si="4"/>
        <v>17</v>
      </c>
      <c r="AE10" s="15">
        <f t="shared" si="4"/>
        <v>18</v>
      </c>
      <c r="AF10" s="107">
        <f t="shared" si="4"/>
        <v>19</v>
      </c>
      <c r="AG10" s="107">
        <f t="shared" si="4"/>
        <v>20</v>
      </c>
      <c r="AH10" s="15">
        <f t="shared" si="4"/>
        <v>21</v>
      </c>
      <c r="AI10" s="15">
        <f t="shared" si="4"/>
        <v>22</v>
      </c>
      <c r="AJ10" s="15">
        <f t="shared" si="4"/>
        <v>23</v>
      </c>
      <c r="AK10" s="15">
        <f t="shared" si="4"/>
        <v>24</v>
      </c>
      <c r="AL10" s="15">
        <f t="shared" si="4"/>
        <v>25</v>
      </c>
      <c r="AM10" s="107">
        <f t="shared" si="4"/>
        <v>26</v>
      </c>
      <c r="AN10" s="107">
        <f t="shared" si="4"/>
        <v>27</v>
      </c>
      <c r="AO10" s="103">
        <f t="shared" si="4"/>
        <v>28</v>
      </c>
      <c r="AP10" s="79">
        <f t="shared" si="4"/>
        <v>29</v>
      </c>
      <c r="AQ10" s="79">
        <f t="shared" si="4"/>
        <v>30</v>
      </c>
      <c r="AR10" s="79">
        <f t="shared" si="4"/>
        <v>1</v>
      </c>
      <c r="AS10" s="79">
        <f t="shared" si="4"/>
        <v>2</v>
      </c>
      <c r="AT10" s="79">
        <f t="shared" si="4"/>
        <v>3</v>
      </c>
      <c r="AU10" s="79">
        <f t="shared" si="4"/>
        <v>4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44858</v>
      </c>
      <c r="G11" s="102">
        <f t="shared" ref="G11:K11" si="5">H11-1</f>
        <v>44859</v>
      </c>
      <c r="H11" s="102">
        <f t="shared" si="5"/>
        <v>44860</v>
      </c>
      <c r="I11" s="102">
        <f t="shared" si="5"/>
        <v>44861</v>
      </c>
      <c r="J11" s="102">
        <f t="shared" si="5"/>
        <v>44862</v>
      </c>
      <c r="K11" s="102">
        <f t="shared" si="5"/>
        <v>44863</v>
      </c>
      <c r="L11" s="102">
        <f>M11-1</f>
        <v>44864</v>
      </c>
      <c r="M11" s="90">
        <f>'1計'!M11+7*(M8-1)</f>
        <v>44865</v>
      </c>
      <c r="N11" s="90">
        <f t="shared" ref="N11:AU11" si="6">M11+1</f>
        <v>44866</v>
      </c>
      <c r="O11" s="90">
        <f t="shared" si="6"/>
        <v>44867</v>
      </c>
      <c r="P11" s="90">
        <f t="shared" si="6"/>
        <v>44868</v>
      </c>
      <c r="Q11" s="90">
        <f t="shared" si="6"/>
        <v>44869</v>
      </c>
      <c r="R11" s="105">
        <f t="shared" si="6"/>
        <v>44870</v>
      </c>
      <c r="S11" s="105">
        <f t="shared" si="6"/>
        <v>44871</v>
      </c>
      <c r="T11" s="90">
        <f t="shared" si="6"/>
        <v>44872</v>
      </c>
      <c r="U11" s="90">
        <f t="shared" si="6"/>
        <v>44873</v>
      </c>
      <c r="V11" s="90">
        <f t="shared" si="6"/>
        <v>44874</v>
      </c>
      <c r="W11" s="90">
        <f t="shared" si="6"/>
        <v>44875</v>
      </c>
      <c r="X11" s="90">
        <f t="shared" si="6"/>
        <v>44876</v>
      </c>
      <c r="Y11" s="105">
        <f t="shared" si="6"/>
        <v>44877</v>
      </c>
      <c r="Z11" s="105">
        <f t="shared" si="6"/>
        <v>44878</v>
      </c>
      <c r="AA11" s="90">
        <f t="shared" si="6"/>
        <v>44879</v>
      </c>
      <c r="AB11" s="90">
        <f t="shared" si="6"/>
        <v>44880</v>
      </c>
      <c r="AC11" s="90">
        <f t="shared" si="6"/>
        <v>44881</v>
      </c>
      <c r="AD11" s="90">
        <f t="shared" si="6"/>
        <v>44882</v>
      </c>
      <c r="AE11" s="90">
        <f t="shared" si="6"/>
        <v>44883</v>
      </c>
      <c r="AF11" s="105">
        <f t="shared" si="6"/>
        <v>44884</v>
      </c>
      <c r="AG11" s="105">
        <f t="shared" si="6"/>
        <v>44885</v>
      </c>
      <c r="AH11" s="90">
        <f t="shared" si="6"/>
        <v>44886</v>
      </c>
      <c r="AI11" s="90">
        <f t="shared" si="6"/>
        <v>44887</v>
      </c>
      <c r="AJ11" s="90">
        <f t="shared" si="6"/>
        <v>44888</v>
      </c>
      <c r="AK11" s="90">
        <f t="shared" si="6"/>
        <v>44889</v>
      </c>
      <c r="AL11" s="90">
        <f t="shared" si="6"/>
        <v>44890</v>
      </c>
      <c r="AM11" s="105">
        <f t="shared" si="6"/>
        <v>44891</v>
      </c>
      <c r="AN11" s="105">
        <f t="shared" si="6"/>
        <v>44892</v>
      </c>
      <c r="AO11" s="104">
        <f t="shared" si="6"/>
        <v>44893</v>
      </c>
      <c r="AP11" s="105">
        <f t="shared" si="6"/>
        <v>44894</v>
      </c>
      <c r="AQ11" s="105">
        <f t="shared" si="6"/>
        <v>44895</v>
      </c>
      <c r="AR11" s="105">
        <f t="shared" si="6"/>
        <v>44896</v>
      </c>
      <c r="AS11" s="105">
        <f t="shared" si="6"/>
        <v>44897</v>
      </c>
      <c r="AT11" s="105">
        <f t="shared" si="6"/>
        <v>44898</v>
      </c>
      <c r="AU11" s="105">
        <f t="shared" si="6"/>
        <v>44899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59999389629810485"/>
  </sheetPr>
  <dimension ref="A1:AV239"/>
  <sheetViews>
    <sheetView view="pageBreakPreview" topLeftCell="A4" zoomScale="70" zoomScaleNormal="85" zoomScaleSheetLayoutView="70" workbookViewId="0">
      <selection activeCell="AS23" sqref="AS23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'6計'!A8</f>
        <v>6</v>
      </c>
      <c r="B8" s="324"/>
      <c r="C8" s="324"/>
      <c r="D8" s="324"/>
      <c r="E8" s="324"/>
      <c r="F8" s="313">
        <f>M8-1</f>
        <v>20</v>
      </c>
      <c r="G8" s="313"/>
      <c r="H8" s="313"/>
      <c r="I8" s="313"/>
      <c r="J8" s="313"/>
      <c r="K8" s="313"/>
      <c r="L8" s="314"/>
      <c r="M8" s="313">
        <f>'6計'!M8</f>
        <v>21</v>
      </c>
      <c r="N8" s="313"/>
      <c r="O8" s="313"/>
      <c r="P8" s="313"/>
      <c r="Q8" s="313"/>
      <c r="R8" s="313"/>
      <c r="S8" s="313"/>
      <c r="T8" s="313">
        <f>M8+1</f>
        <v>22</v>
      </c>
      <c r="U8" s="313"/>
      <c r="V8" s="313"/>
      <c r="W8" s="313"/>
      <c r="X8" s="313"/>
      <c r="Y8" s="313"/>
      <c r="Z8" s="313"/>
      <c r="AA8" s="314">
        <f t="shared" ref="AA8" si="0">T8+1</f>
        <v>23</v>
      </c>
      <c r="AB8" s="311"/>
      <c r="AC8" s="311"/>
      <c r="AD8" s="311"/>
      <c r="AE8" s="311"/>
      <c r="AF8" s="311"/>
      <c r="AG8" s="312"/>
      <c r="AH8" s="314">
        <f t="shared" ref="AH8" si="1">AA8+1</f>
        <v>24</v>
      </c>
      <c r="AI8" s="311"/>
      <c r="AJ8" s="311"/>
      <c r="AK8" s="311"/>
      <c r="AL8" s="311"/>
      <c r="AM8" s="311"/>
      <c r="AN8" s="312"/>
      <c r="AO8" s="311">
        <f t="shared" ref="AO8" si="2">AH8+1</f>
        <v>25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10</v>
      </c>
      <c r="G9" s="79">
        <f>MONTH(G11)</f>
        <v>10</v>
      </c>
      <c r="H9" s="79">
        <f t="shared" ref="H9:AU9" si="3">MONTH(H11)</f>
        <v>10</v>
      </c>
      <c r="I9" s="79">
        <f t="shared" si="3"/>
        <v>10</v>
      </c>
      <c r="J9" s="79">
        <f t="shared" si="3"/>
        <v>10</v>
      </c>
      <c r="K9" s="79">
        <f t="shared" si="3"/>
        <v>10</v>
      </c>
      <c r="L9" s="101">
        <f t="shared" si="3"/>
        <v>10</v>
      </c>
      <c r="M9" s="77">
        <f t="shared" si="3"/>
        <v>10</v>
      </c>
      <c r="N9" s="77">
        <f t="shared" si="3"/>
        <v>11</v>
      </c>
      <c r="O9" s="77">
        <f t="shared" si="3"/>
        <v>11</v>
      </c>
      <c r="P9" s="77">
        <f t="shared" si="3"/>
        <v>11</v>
      </c>
      <c r="Q9" s="77">
        <f t="shared" si="3"/>
        <v>11</v>
      </c>
      <c r="R9" s="107">
        <f t="shared" si="3"/>
        <v>11</v>
      </c>
      <c r="S9" s="107">
        <f t="shared" si="3"/>
        <v>11</v>
      </c>
      <c r="T9" s="77">
        <f t="shared" si="3"/>
        <v>11</v>
      </c>
      <c r="U9" s="77">
        <f t="shared" si="3"/>
        <v>11</v>
      </c>
      <c r="V9" s="77">
        <f t="shared" si="3"/>
        <v>11</v>
      </c>
      <c r="W9" s="77">
        <f t="shared" si="3"/>
        <v>11</v>
      </c>
      <c r="X9" s="15">
        <f t="shared" si="3"/>
        <v>11</v>
      </c>
      <c r="Y9" s="107">
        <f t="shared" si="3"/>
        <v>11</v>
      </c>
      <c r="Z9" s="107">
        <f t="shared" si="3"/>
        <v>11</v>
      </c>
      <c r="AA9" s="15">
        <f t="shared" si="3"/>
        <v>11</v>
      </c>
      <c r="AB9" s="15">
        <f t="shared" si="3"/>
        <v>11</v>
      </c>
      <c r="AC9" s="15">
        <f t="shared" si="3"/>
        <v>11</v>
      </c>
      <c r="AD9" s="15">
        <f t="shared" si="3"/>
        <v>11</v>
      </c>
      <c r="AE9" s="15">
        <f t="shared" si="3"/>
        <v>11</v>
      </c>
      <c r="AF9" s="107">
        <f t="shared" si="3"/>
        <v>11</v>
      </c>
      <c r="AG9" s="107">
        <f t="shared" si="3"/>
        <v>11</v>
      </c>
      <c r="AH9" s="15">
        <f t="shared" si="3"/>
        <v>11</v>
      </c>
      <c r="AI9" s="15">
        <f t="shared" si="3"/>
        <v>11</v>
      </c>
      <c r="AJ9" s="15">
        <f t="shared" si="3"/>
        <v>11</v>
      </c>
      <c r="AK9" s="15">
        <f t="shared" si="3"/>
        <v>11</v>
      </c>
      <c r="AL9" s="15">
        <f t="shared" si="3"/>
        <v>11</v>
      </c>
      <c r="AM9" s="107">
        <f t="shared" si="3"/>
        <v>11</v>
      </c>
      <c r="AN9" s="107">
        <f t="shared" si="3"/>
        <v>11</v>
      </c>
      <c r="AO9" s="103">
        <f t="shared" si="3"/>
        <v>11</v>
      </c>
      <c r="AP9" s="79">
        <f t="shared" si="3"/>
        <v>11</v>
      </c>
      <c r="AQ9" s="79">
        <f t="shared" si="3"/>
        <v>11</v>
      </c>
      <c r="AR9" s="79">
        <f t="shared" si="3"/>
        <v>12</v>
      </c>
      <c r="AS9" s="79">
        <f t="shared" si="3"/>
        <v>12</v>
      </c>
      <c r="AT9" s="79">
        <f t="shared" si="3"/>
        <v>12</v>
      </c>
      <c r="AU9" s="79">
        <f t="shared" si="3"/>
        <v>12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24</v>
      </c>
      <c r="G10" s="79">
        <f>DAY(G11)</f>
        <v>25</v>
      </c>
      <c r="H10" s="79">
        <f t="shared" ref="H10:AU10" si="4">DAY(H11)</f>
        <v>26</v>
      </c>
      <c r="I10" s="79">
        <f t="shared" si="4"/>
        <v>27</v>
      </c>
      <c r="J10" s="79">
        <f t="shared" si="4"/>
        <v>28</v>
      </c>
      <c r="K10" s="79">
        <f t="shared" si="4"/>
        <v>29</v>
      </c>
      <c r="L10" s="101">
        <f>DAY(L11)</f>
        <v>30</v>
      </c>
      <c r="M10" s="77">
        <f t="shared" ref="M10" si="5">DAY(M11)</f>
        <v>31</v>
      </c>
      <c r="N10" s="77">
        <f t="shared" si="4"/>
        <v>1</v>
      </c>
      <c r="O10" s="77">
        <f t="shared" si="4"/>
        <v>2</v>
      </c>
      <c r="P10" s="77">
        <f t="shared" si="4"/>
        <v>3</v>
      </c>
      <c r="Q10" s="77">
        <f t="shared" si="4"/>
        <v>4</v>
      </c>
      <c r="R10" s="107">
        <f t="shared" si="4"/>
        <v>5</v>
      </c>
      <c r="S10" s="107">
        <f t="shared" si="4"/>
        <v>6</v>
      </c>
      <c r="T10" s="77">
        <f t="shared" si="4"/>
        <v>7</v>
      </c>
      <c r="U10" s="77">
        <f t="shared" si="4"/>
        <v>8</v>
      </c>
      <c r="V10" s="77">
        <f t="shared" si="4"/>
        <v>9</v>
      </c>
      <c r="W10" s="77">
        <f t="shared" si="4"/>
        <v>10</v>
      </c>
      <c r="X10" s="15">
        <f t="shared" si="4"/>
        <v>11</v>
      </c>
      <c r="Y10" s="107">
        <f t="shared" si="4"/>
        <v>12</v>
      </c>
      <c r="Z10" s="107">
        <f t="shared" si="4"/>
        <v>13</v>
      </c>
      <c r="AA10" s="15">
        <f t="shared" si="4"/>
        <v>14</v>
      </c>
      <c r="AB10" s="15">
        <f t="shared" si="4"/>
        <v>15</v>
      </c>
      <c r="AC10" s="15">
        <f t="shared" si="4"/>
        <v>16</v>
      </c>
      <c r="AD10" s="15">
        <f t="shared" si="4"/>
        <v>17</v>
      </c>
      <c r="AE10" s="15">
        <f t="shared" si="4"/>
        <v>18</v>
      </c>
      <c r="AF10" s="107">
        <f t="shared" si="4"/>
        <v>19</v>
      </c>
      <c r="AG10" s="107">
        <f t="shared" si="4"/>
        <v>20</v>
      </c>
      <c r="AH10" s="15">
        <f t="shared" si="4"/>
        <v>21</v>
      </c>
      <c r="AI10" s="15">
        <f t="shared" si="4"/>
        <v>22</v>
      </c>
      <c r="AJ10" s="15">
        <f t="shared" si="4"/>
        <v>23</v>
      </c>
      <c r="AK10" s="15">
        <f t="shared" si="4"/>
        <v>24</v>
      </c>
      <c r="AL10" s="15">
        <f t="shared" si="4"/>
        <v>25</v>
      </c>
      <c r="AM10" s="107">
        <f t="shared" si="4"/>
        <v>26</v>
      </c>
      <c r="AN10" s="107">
        <f t="shared" si="4"/>
        <v>27</v>
      </c>
      <c r="AO10" s="103">
        <f t="shared" si="4"/>
        <v>28</v>
      </c>
      <c r="AP10" s="79">
        <f t="shared" si="4"/>
        <v>29</v>
      </c>
      <c r="AQ10" s="79">
        <f t="shared" si="4"/>
        <v>30</v>
      </c>
      <c r="AR10" s="79">
        <f t="shared" si="4"/>
        <v>1</v>
      </c>
      <c r="AS10" s="79">
        <f t="shared" si="4"/>
        <v>2</v>
      </c>
      <c r="AT10" s="79">
        <f t="shared" si="4"/>
        <v>3</v>
      </c>
      <c r="AU10" s="79">
        <f t="shared" si="4"/>
        <v>4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44858</v>
      </c>
      <c r="G11" s="102">
        <f t="shared" ref="G11:K11" si="6">H11-1</f>
        <v>44859</v>
      </c>
      <c r="H11" s="102">
        <f t="shared" si="6"/>
        <v>44860</v>
      </c>
      <c r="I11" s="102">
        <f t="shared" si="6"/>
        <v>44861</v>
      </c>
      <c r="J11" s="102">
        <f t="shared" si="6"/>
        <v>44862</v>
      </c>
      <c r="K11" s="102">
        <f t="shared" si="6"/>
        <v>44863</v>
      </c>
      <c r="L11" s="102">
        <f>M11-1</f>
        <v>44864</v>
      </c>
      <c r="M11" s="90">
        <f>'6計'!M11</f>
        <v>44865</v>
      </c>
      <c r="N11" s="90">
        <f t="shared" ref="N11:AU11" si="7">M11+1</f>
        <v>44866</v>
      </c>
      <c r="O11" s="90">
        <f t="shared" si="7"/>
        <v>44867</v>
      </c>
      <c r="P11" s="90">
        <f t="shared" si="7"/>
        <v>44868</v>
      </c>
      <c r="Q11" s="90">
        <f t="shared" si="7"/>
        <v>44869</v>
      </c>
      <c r="R11" s="105">
        <f t="shared" si="7"/>
        <v>44870</v>
      </c>
      <c r="S11" s="105">
        <f t="shared" si="7"/>
        <v>44871</v>
      </c>
      <c r="T11" s="90">
        <f t="shared" si="7"/>
        <v>44872</v>
      </c>
      <c r="U11" s="90">
        <f t="shared" si="7"/>
        <v>44873</v>
      </c>
      <c r="V11" s="90">
        <f t="shared" si="7"/>
        <v>44874</v>
      </c>
      <c r="W11" s="90">
        <f t="shared" si="7"/>
        <v>44875</v>
      </c>
      <c r="X11" s="90">
        <f t="shared" si="7"/>
        <v>44876</v>
      </c>
      <c r="Y11" s="105">
        <f t="shared" si="7"/>
        <v>44877</v>
      </c>
      <c r="Z11" s="105">
        <f t="shared" si="7"/>
        <v>44878</v>
      </c>
      <c r="AA11" s="90">
        <f t="shared" si="7"/>
        <v>44879</v>
      </c>
      <c r="AB11" s="90">
        <f t="shared" si="7"/>
        <v>44880</v>
      </c>
      <c r="AC11" s="90">
        <f t="shared" si="7"/>
        <v>44881</v>
      </c>
      <c r="AD11" s="90">
        <f t="shared" si="7"/>
        <v>44882</v>
      </c>
      <c r="AE11" s="90">
        <f t="shared" si="7"/>
        <v>44883</v>
      </c>
      <c r="AF11" s="105">
        <f t="shared" si="7"/>
        <v>44884</v>
      </c>
      <c r="AG11" s="105">
        <f t="shared" si="7"/>
        <v>44885</v>
      </c>
      <c r="AH11" s="90">
        <f t="shared" si="7"/>
        <v>44886</v>
      </c>
      <c r="AI11" s="90">
        <f t="shared" si="7"/>
        <v>44887</v>
      </c>
      <c r="AJ11" s="90">
        <f t="shared" si="7"/>
        <v>44888</v>
      </c>
      <c r="AK11" s="90">
        <f t="shared" si="7"/>
        <v>44889</v>
      </c>
      <c r="AL11" s="90">
        <f t="shared" si="7"/>
        <v>44890</v>
      </c>
      <c r="AM11" s="105">
        <f t="shared" si="7"/>
        <v>44891</v>
      </c>
      <c r="AN11" s="105">
        <f t="shared" si="7"/>
        <v>44892</v>
      </c>
      <c r="AO11" s="104">
        <f t="shared" si="7"/>
        <v>44893</v>
      </c>
      <c r="AP11" s="105">
        <f t="shared" si="7"/>
        <v>44894</v>
      </c>
      <c r="AQ11" s="105">
        <f t="shared" si="7"/>
        <v>44895</v>
      </c>
      <c r="AR11" s="105">
        <f t="shared" si="7"/>
        <v>44896</v>
      </c>
      <c r="AS11" s="105">
        <f t="shared" si="7"/>
        <v>44897</v>
      </c>
      <c r="AT11" s="105">
        <f t="shared" si="7"/>
        <v>44898</v>
      </c>
      <c r="AU11" s="105">
        <f t="shared" si="7"/>
        <v>44899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IF('6計'!F12=0,"",'6計'!F12)</f>
        <v/>
      </c>
      <c r="G12" s="79" t="str">
        <f>IF('6計'!G12=0,"",'6計'!G12)</f>
        <v/>
      </c>
      <c r="H12" s="79" t="str">
        <f>IF('6計'!H12=0,"",'6計'!H12)</f>
        <v/>
      </c>
      <c r="I12" s="79" t="str">
        <f>IF('6計'!I12=0,"",'6計'!I12)</f>
        <v/>
      </c>
      <c r="J12" s="79" t="str">
        <f>IF('6計'!J12=0,"",'6計'!J12)</f>
        <v/>
      </c>
      <c r="K12" s="79" t="str">
        <f>IF('6計'!K12=0,"",'6計'!K12)</f>
        <v/>
      </c>
      <c r="L12" s="101" t="str">
        <f>IF('6計'!L12=0,"",'6計'!L12)</f>
        <v/>
      </c>
      <c r="M12" s="15" t="str">
        <f>IF('6計'!M12=0,"",'6計'!M12)</f>
        <v/>
      </c>
      <c r="N12" s="15" t="str">
        <f>IF('6計'!N12=0,"",'6計'!N12)</f>
        <v/>
      </c>
      <c r="O12" s="15" t="str">
        <f>IF('6計'!O12=0,"",'6計'!O12)</f>
        <v/>
      </c>
      <c r="P12" s="15" t="str">
        <f>IF('6計'!P12=0,"",'6計'!P12)</f>
        <v/>
      </c>
      <c r="Q12" s="15" t="str">
        <f>IF('6計'!Q12=0,"",'6計'!Q12)</f>
        <v/>
      </c>
      <c r="R12" s="107" t="str">
        <f>IF('6計'!R12=0,"",'6計'!R12)</f>
        <v/>
      </c>
      <c r="S12" s="107" t="str">
        <f>IF('6計'!S12=0,"",'6計'!S12)</f>
        <v/>
      </c>
      <c r="T12" s="15" t="str">
        <f>IF('6計'!T12=0,"",'6計'!T12)</f>
        <v/>
      </c>
      <c r="U12" s="15" t="str">
        <f>IF('6計'!U12=0,"",'6計'!U12)</f>
        <v/>
      </c>
      <c r="V12" s="15" t="str">
        <f>IF('6計'!V12=0,"",'6計'!V12)</f>
        <v/>
      </c>
      <c r="W12" s="15" t="str">
        <f>IF('6計'!W12=0,"",'6計'!W12)</f>
        <v/>
      </c>
      <c r="X12" s="15" t="str">
        <f>IF('6計'!X12=0,"",'6計'!X12)</f>
        <v/>
      </c>
      <c r="Y12" s="107" t="str">
        <f>IF('6計'!Y12=0,"",'6計'!Y12)</f>
        <v/>
      </c>
      <c r="Z12" s="107" t="str">
        <f>IF('6計'!Z12=0,"",'6計'!Z12)</f>
        <v/>
      </c>
      <c r="AA12" s="15" t="str">
        <f>IF('6計'!AA12=0,"",'6計'!AA12)</f>
        <v/>
      </c>
      <c r="AB12" s="15" t="str">
        <f>IF('6計'!AB12=0,"",'6計'!AB12)</f>
        <v/>
      </c>
      <c r="AC12" s="15" t="str">
        <f>IF('6計'!AC12=0,"",'6計'!AC12)</f>
        <v/>
      </c>
      <c r="AD12" s="15" t="str">
        <f>IF('6計'!AD12=0,"",'6計'!AD12)</f>
        <v/>
      </c>
      <c r="AE12" s="15" t="str">
        <f>IF('6計'!AE12=0,"",'6計'!AE12)</f>
        <v/>
      </c>
      <c r="AF12" s="107" t="str">
        <f>IF('6計'!AF12=0,"",'6計'!AF12)</f>
        <v/>
      </c>
      <c r="AG12" s="107" t="str">
        <f>IF('6計'!AG12=0,"",'6計'!AG12)</f>
        <v/>
      </c>
      <c r="AH12" s="15" t="str">
        <f>IF('6計'!AH12=0,"",'6計'!AH12)</f>
        <v/>
      </c>
      <c r="AI12" s="15" t="str">
        <f>IF('6計'!AI12=0,"",'6計'!AI12)</f>
        <v/>
      </c>
      <c r="AJ12" s="15" t="str">
        <f>IF('6計'!AJ12=0,"",'6計'!AJ12)</f>
        <v/>
      </c>
      <c r="AK12" s="15" t="str">
        <f>IF('6計'!AK12=0,"",'6計'!AK12)</f>
        <v/>
      </c>
      <c r="AL12" s="15" t="str">
        <f>IF('6計'!AL12=0,"",'6計'!AL12)</f>
        <v/>
      </c>
      <c r="AM12" s="107" t="str">
        <f>IF('6計'!AM12=0,"",'6計'!AM12)</f>
        <v/>
      </c>
      <c r="AN12" s="107" t="str">
        <f>IF('6計'!AN12=0,"",'6計'!AN12)</f>
        <v/>
      </c>
      <c r="AO12" s="103" t="str">
        <f>IF('6計'!AO12=0,"",'6計'!AO12)</f>
        <v/>
      </c>
      <c r="AP12" s="79" t="str">
        <f>IF('6計'!AP12=0,"",'6計'!AP12)</f>
        <v/>
      </c>
      <c r="AQ12" s="79" t="str">
        <f>IF('6計'!AQ12=0,"",'6計'!AQ12)</f>
        <v/>
      </c>
      <c r="AR12" s="79" t="str">
        <f>IF('6計'!AR12=0,"",'6計'!AR12)</f>
        <v/>
      </c>
      <c r="AS12" s="79" t="str">
        <f>IF('6計'!AS12=0,"",'6計'!AS12)</f>
        <v/>
      </c>
      <c r="AT12" s="79" t="str">
        <f>IF('6計'!AT12=0,"",'6計'!AT12)</f>
        <v/>
      </c>
      <c r="AU12" s="79" t="str">
        <f>IF('6計'!AU12=0,"",'6計'!AU12)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 tint="0.59999389629810485"/>
  </sheetPr>
  <dimension ref="A1:AV239"/>
  <sheetViews>
    <sheetView view="pageBreakPreview" topLeftCell="A7" zoomScale="70" zoomScaleNormal="85" zoomScaleSheetLayoutView="70" workbookViewId="0">
      <selection activeCell="AN22" sqref="AN22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7</v>
      </c>
      <c r="B8" s="324"/>
      <c r="C8" s="324"/>
      <c r="D8" s="324"/>
      <c r="E8" s="324"/>
      <c r="F8" s="313">
        <f>M8-1</f>
        <v>24</v>
      </c>
      <c r="G8" s="313"/>
      <c r="H8" s="313"/>
      <c r="I8" s="313"/>
      <c r="J8" s="313"/>
      <c r="K8" s="313"/>
      <c r="L8" s="314"/>
      <c r="M8" s="313">
        <f>(A8-1)*4+1</f>
        <v>25</v>
      </c>
      <c r="N8" s="313"/>
      <c r="O8" s="313"/>
      <c r="P8" s="313"/>
      <c r="Q8" s="313"/>
      <c r="R8" s="313"/>
      <c r="S8" s="313"/>
      <c r="T8" s="313">
        <f>M8+1</f>
        <v>26</v>
      </c>
      <c r="U8" s="313"/>
      <c r="V8" s="313"/>
      <c r="W8" s="313"/>
      <c r="X8" s="313"/>
      <c r="Y8" s="313"/>
      <c r="Z8" s="313"/>
      <c r="AA8" s="314">
        <f t="shared" ref="AA8" si="0">T8+1</f>
        <v>27</v>
      </c>
      <c r="AB8" s="311"/>
      <c r="AC8" s="311"/>
      <c r="AD8" s="311"/>
      <c r="AE8" s="311"/>
      <c r="AF8" s="311"/>
      <c r="AG8" s="312"/>
      <c r="AH8" s="314">
        <f t="shared" ref="AH8" si="1">AA8+1</f>
        <v>28</v>
      </c>
      <c r="AI8" s="311"/>
      <c r="AJ8" s="311"/>
      <c r="AK8" s="311"/>
      <c r="AL8" s="311"/>
      <c r="AM8" s="311"/>
      <c r="AN8" s="312"/>
      <c r="AO8" s="311">
        <f t="shared" ref="AO8" si="2">AH8+1</f>
        <v>29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11</v>
      </c>
      <c r="G9" s="79">
        <f>MONTH(G11)</f>
        <v>11</v>
      </c>
      <c r="H9" s="79">
        <f t="shared" ref="H9:AU9" si="3">MONTH(H11)</f>
        <v>11</v>
      </c>
      <c r="I9" s="79">
        <f t="shared" si="3"/>
        <v>11</v>
      </c>
      <c r="J9" s="79">
        <f t="shared" si="3"/>
        <v>11</v>
      </c>
      <c r="K9" s="79">
        <f t="shared" si="3"/>
        <v>11</v>
      </c>
      <c r="L9" s="101">
        <f t="shared" si="3"/>
        <v>11</v>
      </c>
      <c r="M9" s="77">
        <f t="shared" si="3"/>
        <v>11</v>
      </c>
      <c r="N9" s="77">
        <f t="shared" si="3"/>
        <v>11</v>
      </c>
      <c r="O9" s="77">
        <f t="shared" si="3"/>
        <v>11</v>
      </c>
      <c r="P9" s="77">
        <f t="shared" si="3"/>
        <v>12</v>
      </c>
      <c r="Q9" s="77">
        <f t="shared" si="3"/>
        <v>12</v>
      </c>
      <c r="R9" s="107">
        <f t="shared" si="3"/>
        <v>12</v>
      </c>
      <c r="S9" s="107">
        <f t="shared" si="3"/>
        <v>12</v>
      </c>
      <c r="T9" s="77">
        <f t="shared" si="3"/>
        <v>12</v>
      </c>
      <c r="U9" s="77">
        <f t="shared" si="3"/>
        <v>12</v>
      </c>
      <c r="V9" s="77">
        <f t="shared" si="3"/>
        <v>12</v>
      </c>
      <c r="W9" s="77">
        <f t="shared" si="3"/>
        <v>12</v>
      </c>
      <c r="X9" s="15">
        <f t="shared" si="3"/>
        <v>12</v>
      </c>
      <c r="Y9" s="107">
        <f t="shared" si="3"/>
        <v>12</v>
      </c>
      <c r="Z9" s="107">
        <f t="shared" si="3"/>
        <v>12</v>
      </c>
      <c r="AA9" s="15">
        <f t="shared" si="3"/>
        <v>12</v>
      </c>
      <c r="AB9" s="15">
        <f t="shared" si="3"/>
        <v>12</v>
      </c>
      <c r="AC9" s="15">
        <f t="shared" si="3"/>
        <v>12</v>
      </c>
      <c r="AD9" s="15">
        <f t="shared" si="3"/>
        <v>12</v>
      </c>
      <c r="AE9" s="15">
        <f t="shared" si="3"/>
        <v>12</v>
      </c>
      <c r="AF9" s="107">
        <f t="shared" si="3"/>
        <v>12</v>
      </c>
      <c r="AG9" s="107">
        <f t="shared" si="3"/>
        <v>12</v>
      </c>
      <c r="AH9" s="15">
        <f t="shared" si="3"/>
        <v>12</v>
      </c>
      <c r="AI9" s="15">
        <f t="shared" si="3"/>
        <v>12</v>
      </c>
      <c r="AJ9" s="15">
        <f t="shared" si="3"/>
        <v>12</v>
      </c>
      <c r="AK9" s="15">
        <f t="shared" si="3"/>
        <v>12</v>
      </c>
      <c r="AL9" s="15">
        <f t="shared" si="3"/>
        <v>12</v>
      </c>
      <c r="AM9" s="107">
        <f t="shared" si="3"/>
        <v>12</v>
      </c>
      <c r="AN9" s="107">
        <f t="shared" si="3"/>
        <v>12</v>
      </c>
      <c r="AO9" s="103">
        <f t="shared" si="3"/>
        <v>12</v>
      </c>
      <c r="AP9" s="79">
        <f t="shared" si="3"/>
        <v>12</v>
      </c>
      <c r="AQ9" s="79">
        <f t="shared" si="3"/>
        <v>12</v>
      </c>
      <c r="AR9" s="79">
        <f t="shared" si="3"/>
        <v>12</v>
      </c>
      <c r="AS9" s="79">
        <f t="shared" si="3"/>
        <v>12</v>
      </c>
      <c r="AT9" s="79">
        <f t="shared" si="3"/>
        <v>12</v>
      </c>
      <c r="AU9" s="79">
        <f t="shared" si="3"/>
        <v>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21</v>
      </c>
      <c r="G10" s="79">
        <f>DAY(G11)</f>
        <v>22</v>
      </c>
      <c r="H10" s="79">
        <f t="shared" ref="H10:AU10" si="4">DAY(H11)</f>
        <v>23</v>
      </c>
      <c r="I10" s="79">
        <f t="shared" si="4"/>
        <v>24</v>
      </c>
      <c r="J10" s="79">
        <f t="shared" si="4"/>
        <v>25</v>
      </c>
      <c r="K10" s="79">
        <f t="shared" si="4"/>
        <v>26</v>
      </c>
      <c r="L10" s="101">
        <f>DAY(L11)</f>
        <v>27</v>
      </c>
      <c r="M10" s="77">
        <f t="shared" si="4"/>
        <v>28</v>
      </c>
      <c r="N10" s="77">
        <f t="shared" si="4"/>
        <v>29</v>
      </c>
      <c r="O10" s="77">
        <f t="shared" si="4"/>
        <v>30</v>
      </c>
      <c r="P10" s="77">
        <f t="shared" si="4"/>
        <v>1</v>
      </c>
      <c r="Q10" s="77">
        <f t="shared" si="4"/>
        <v>2</v>
      </c>
      <c r="R10" s="107">
        <f t="shared" si="4"/>
        <v>3</v>
      </c>
      <c r="S10" s="107">
        <f t="shared" si="4"/>
        <v>4</v>
      </c>
      <c r="T10" s="77">
        <f t="shared" si="4"/>
        <v>5</v>
      </c>
      <c r="U10" s="77">
        <f t="shared" si="4"/>
        <v>6</v>
      </c>
      <c r="V10" s="77">
        <f t="shared" si="4"/>
        <v>7</v>
      </c>
      <c r="W10" s="77">
        <f t="shared" si="4"/>
        <v>8</v>
      </c>
      <c r="X10" s="15">
        <f t="shared" si="4"/>
        <v>9</v>
      </c>
      <c r="Y10" s="107">
        <f t="shared" si="4"/>
        <v>10</v>
      </c>
      <c r="Z10" s="107">
        <f t="shared" si="4"/>
        <v>11</v>
      </c>
      <c r="AA10" s="15">
        <f t="shared" si="4"/>
        <v>12</v>
      </c>
      <c r="AB10" s="15">
        <f t="shared" si="4"/>
        <v>13</v>
      </c>
      <c r="AC10" s="15">
        <f t="shared" si="4"/>
        <v>14</v>
      </c>
      <c r="AD10" s="15">
        <f t="shared" si="4"/>
        <v>15</v>
      </c>
      <c r="AE10" s="15">
        <f t="shared" si="4"/>
        <v>16</v>
      </c>
      <c r="AF10" s="107">
        <f t="shared" si="4"/>
        <v>17</v>
      </c>
      <c r="AG10" s="107">
        <f t="shared" si="4"/>
        <v>18</v>
      </c>
      <c r="AH10" s="15">
        <f t="shared" si="4"/>
        <v>19</v>
      </c>
      <c r="AI10" s="15">
        <f t="shared" si="4"/>
        <v>20</v>
      </c>
      <c r="AJ10" s="15">
        <f t="shared" si="4"/>
        <v>21</v>
      </c>
      <c r="AK10" s="15">
        <f t="shared" si="4"/>
        <v>22</v>
      </c>
      <c r="AL10" s="15">
        <f t="shared" si="4"/>
        <v>23</v>
      </c>
      <c r="AM10" s="107">
        <f t="shared" si="4"/>
        <v>24</v>
      </c>
      <c r="AN10" s="107">
        <f t="shared" si="4"/>
        <v>25</v>
      </c>
      <c r="AO10" s="103">
        <f t="shared" si="4"/>
        <v>26</v>
      </c>
      <c r="AP10" s="79">
        <f t="shared" si="4"/>
        <v>27</v>
      </c>
      <c r="AQ10" s="79">
        <f t="shared" si="4"/>
        <v>28</v>
      </c>
      <c r="AR10" s="79">
        <f t="shared" si="4"/>
        <v>29</v>
      </c>
      <c r="AS10" s="79">
        <f t="shared" si="4"/>
        <v>30</v>
      </c>
      <c r="AT10" s="79">
        <f t="shared" si="4"/>
        <v>31</v>
      </c>
      <c r="AU10" s="79">
        <f t="shared" si="4"/>
        <v>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44886</v>
      </c>
      <c r="G11" s="102">
        <f t="shared" ref="G11:K11" si="5">H11-1</f>
        <v>44887</v>
      </c>
      <c r="H11" s="102">
        <f t="shared" si="5"/>
        <v>44888</v>
      </c>
      <c r="I11" s="102">
        <f t="shared" si="5"/>
        <v>44889</v>
      </c>
      <c r="J11" s="102">
        <f t="shared" si="5"/>
        <v>44890</v>
      </c>
      <c r="K11" s="102">
        <f t="shared" si="5"/>
        <v>44891</v>
      </c>
      <c r="L11" s="102">
        <f>M11-1</f>
        <v>44892</v>
      </c>
      <c r="M11" s="90">
        <f>'1計'!M11+7*(M8-1)</f>
        <v>44893</v>
      </c>
      <c r="N11" s="90">
        <f t="shared" ref="N11:AU11" si="6">M11+1</f>
        <v>44894</v>
      </c>
      <c r="O11" s="90">
        <f t="shared" si="6"/>
        <v>44895</v>
      </c>
      <c r="P11" s="90">
        <f t="shared" si="6"/>
        <v>44896</v>
      </c>
      <c r="Q11" s="90">
        <f t="shared" si="6"/>
        <v>44897</v>
      </c>
      <c r="R11" s="105">
        <f t="shared" si="6"/>
        <v>44898</v>
      </c>
      <c r="S11" s="105">
        <f t="shared" si="6"/>
        <v>44899</v>
      </c>
      <c r="T11" s="90">
        <f t="shared" si="6"/>
        <v>44900</v>
      </c>
      <c r="U11" s="90">
        <f t="shared" si="6"/>
        <v>44901</v>
      </c>
      <c r="V11" s="90">
        <f t="shared" si="6"/>
        <v>44902</v>
      </c>
      <c r="W11" s="90">
        <f t="shared" si="6"/>
        <v>44903</v>
      </c>
      <c r="X11" s="90">
        <f t="shared" si="6"/>
        <v>44904</v>
      </c>
      <c r="Y11" s="105">
        <f t="shared" si="6"/>
        <v>44905</v>
      </c>
      <c r="Z11" s="105">
        <f t="shared" si="6"/>
        <v>44906</v>
      </c>
      <c r="AA11" s="90">
        <f t="shared" si="6"/>
        <v>44907</v>
      </c>
      <c r="AB11" s="90">
        <f t="shared" si="6"/>
        <v>44908</v>
      </c>
      <c r="AC11" s="90">
        <f t="shared" si="6"/>
        <v>44909</v>
      </c>
      <c r="AD11" s="90">
        <f t="shared" si="6"/>
        <v>44910</v>
      </c>
      <c r="AE11" s="90">
        <f t="shared" si="6"/>
        <v>44911</v>
      </c>
      <c r="AF11" s="105">
        <f t="shared" si="6"/>
        <v>44912</v>
      </c>
      <c r="AG11" s="105">
        <f t="shared" si="6"/>
        <v>44913</v>
      </c>
      <c r="AH11" s="90">
        <f t="shared" si="6"/>
        <v>44914</v>
      </c>
      <c r="AI11" s="90">
        <f t="shared" si="6"/>
        <v>44915</v>
      </c>
      <c r="AJ11" s="90">
        <f t="shared" si="6"/>
        <v>44916</v>
      </c>
      <c r="AK11" s="90">
        <f t="shared" si="6"/>
        <v>44917</v>
      </c>
      <c r="AL11" s="90">
        <f t="shared" si="6"/>
        <v>44918</v>
      </c>
      <c r="AM11" s="105">
        <f t="shared" si="6"/>
        <v>44919</v>
      </c>
      <c r="AN11" s="105">
        <f t="shared" si="6"/>
        <v>44920</v>
      </c>
      <c r="AO11" s="104">
        <f t="shared" si="6"/>
        <v>44921</v>
      </c>
      <c r="AP11" s="105">
        <f t="shared" si="6"/>
        <v>44922</v>
      </c>
      <c r="AQ11" s="105">
        <f t="shared" si="6"/>
        <v>44923</v>
      </c>
      <c r="AR11" s="105">
        <f t="shared" si="6"/>
        <v>44924</v>
      </c>
      <c r="AS11" s="105">
        <f t="shared" si="6"/>
        <v>44925</v>
      </c>
      <c r="AT11" s="105">
        <f t="shared" si="6"/>
        <v>44926</v>
      </c>
      <c r="AU11" s="105">
        <f t="shared" si="6"/>
        <v>44927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H11"/>
  <sheetViews>
    <sheetView zoomScaleNormal="100" workbookViewId="0"/>
  </sheetViews>
  <sheetFormatPr defaultRowHeight="15"/>
  <cols>
    <col min="1" max="1" width="1.796875" style="1" customWidth="1"/>
    <col min="2" max="2" width="13.69921875" style="1" customWidth="1"/>
    <col min="3" max="3" width="9.69921875" style="1" customWidth="1"/>
    <col min="4" max="4" width="8.796875" style="1"/>
    <col min="5" max="5" width="10.296875" style="1" customWidth="1"/>
    <col min="6" max="16384" width="8.796875" style="1"/>
  </cols>
  <sheetData>
    <row r="2" spans="2:8" ht="27" customHeight="1">
      <c r="B2" s="117" t="s">
        <v>140</v>
      </c>
      <c r="C2" s="117"/>
      <c r="D2" s="117"/>
      <c r="E2" s="117"/>
      <c r="F2" s="117"/>
      <c r="G2" s="117"/>
      <c r="H2" s="117"/>
    </row>
    <row r="3" spans="2:8" ht="4.8" customHeight="1"/>
    <row r="4" spans="2:8">
      <c r="B4" s="37" t="s">
        <v>0</v>
      </c>
      <c r="C4" s="116" t="s">
        <v>1</v>
      </c>
      <c r="D4" s="116"/>
      <c r="E4" s="116"/>
      <c r="F4" s="116"/>
      <c r="G4" s="116"/>
      <c r="H4" s="116"/>
    </row>
    <row r="5" spans="2:8">
      <c r="B5" s="37" t="s">
        <v>2</v>
      </c>
      <c r="C5" s="116" t="s">
        <v>3</v>
      </c>
      <c r="D5" s="116"/>
      <c r="E5" s="116"/>
      <c r="F5" s="116"/>
      <c r="G5" s="116"/>
      <c r="H5" s="116"/>
    </row>
    <row r="6" spans="2:8">
      <c r="B6" s="118" t="s">
        <v>4</v>
      </c>
      <c r="C6" s="38" t="s">
        <v>5</v>
      </c>
      <c r="D6" s="38" t="s">
        <v>6</v>
      </c>
      <c r="E6" s="38" t="s">
        <v>7</v>
      </c>
      <c r="F6" s="95"/>
      <c r="G6" s="96"/>
      <c r="H6" s="96"/>
    </row>
    <row r="7" spans="2:8">
      <c r="B7" s="118"/>
      <c r="C7" s="39">
        <v>44691</v>
      </c>
      <c r="D7" s="38" t="s">
        <v>6</v>
      </c>
      <c r="E7" s="39">
        <v>44865</v>
      </c>
      <c r="F7" s="97"/>
      <c r="G7" s="98"/>
      <c r="H7" s="98"/>
    </row>
    <row r="8" spans="2:8">
      <c r="B8" s="38" t="s">
        <v>20</v>
      </c>
      <c r="C8" s="116" t="s">
        <v>21</v>
      </c>
      <c r="D8" s="116"/>
      <c r="E8" s="116"/>
      <c r="F8" s="119"/>
      <c r="G8" s="119"/>
      <c r="H8" s="119"/>
    </row>
    <row r="9" spans="2:8">
      <c r="B9" s="38" t="s">
        <v>99</v>
      </c>
      <c r="C9" s="116" t="s">
        <v>100</v>
      </c>
      <c r="D9" s="116"/>
      <c r="E9" s="116"/>
      <c r="F9" s="94"/>
      <c r="G9" s="99"/>
      <c r="H9" s="99"/>
    </row>
    <row r="11" spans="2:8">
      <c r="B11" s="81"/>
    </row>
  </sheetData>
  <mergeCells count="6">
    <mergeCell ref="C9:E9"/>
    <mergeCell ref="B2:H2"/>
    <mergeCell ref="C5:H5"/>
    <mergeCell ref="C4:H4"/>
    <mergeCell ref="B6:B7"/>
    <mergeCell ref="C8:H8"/>
  </mergeCells>
  <phoneticPr fontId="1"/>
  <pageMargins left="0.7" right="0.7" top="0.75" bottom="0.75" header="0.3" footer="0.3"/>
  <pageSetup paperSize="9" orientation="portrait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59999389629810485"/>
  </sheetPr>
  <dimension ref="A1:AV239"/>
  <sheetViews>
    <sheetView view="pageBreakPreview" topLeftCell="A10" zoomScale="70" zoomScaleNormal="85" zoomScaleSheetLayoutView="70" workbookViewId="0">
      <selection activeCell="W27" sqref="W27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'7計'!A8</f>
        <v>7</v>
      </c>
      <c r="B8" s="324"/>
      <c r="C8" s="324"/>
      <c r="D8" s="324"/>
      <c r="E8" s="324"/>
      <c r="F8" s="313">
        <f>M8-1</f>
        <v>24</v>
      </c>
      <c r="G8" s="313"/>
      <c r="H8" s="313"/>
      <c r="I8" s="313"/>
      <c r="J8" s="313"/>
      <c r="K8" s="313"/>
      <c r="L8" s="314"/>
      <c r="M8" s="313">
        <f>'7計'!M8</f>
        <v>25</v>
      </c>
      <c r="N8" s="313"/>
      <c r="O8" s="313"/>
      <c r="P8" s="313"/>
      <c r="Q8" s="313"/>
      <c r="R8" s="313"/>
      <c r="S8" s="313"/>
      <c r="T8" s="313">
        <f>M8+1</f>
        <v>26</v>
      </c>
      <c r="U8" s="313"/>
      <c r="V8" s="313"/>
      <c r="W8" s="313"/>
      <c r="X8" s="313"/>
      <c r="Y8" s="313"/>
      <c r="Z8" s="313"/>
      <c r="AA8" s="314">
        <f t="shared" ref="AA8" si="0">T8+1</f>
        <v>27</v>
      </c>
      <c r="AB8" s="311"/>
      <c r="AC8" s="311"/>
      <c r="AD8" s="311"/>
      <c r="AE8" s="311"/>
      <c r="AF8" s="311"/>
      <c r="AG8" s="312"/>
      <c r="AH8" s="314">
        <f t="shared" ref="AH8" si="1">AA8+1</f>
        <v>28</v>
      </c>
      <c r="AI8" s="311"/>
      <c r="AJ8" s="311"/>
      <c r="AK8" s="311"/>
      <c r="AL8" s="311"/>
      <c r="AM8" s="311"/>
      <c r="AN8" s="312"/>
      <c r="AO8" s="311">
        <f t="shared" ref="AO8" si="2">AH8+1</f>
        <v>29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11</v>
      </c>
      <c r="G9" s="79">
        <f>MONTH(G11)</f>
        <v>11</v>
      </c>
      <c r="H9" s="79">
        <f t="shared" ref="H9:AU9" si="3">MONTH(H11)</f>
        <v>11</v>
      </c>
      <c r="I9" s="79">
        <f t="shared" si="3"/>
        <v>11</v>
      </c>
      <c r="J9" s="79">
        <f t="shared" si="3"/>
        <v>11</v>
      </c>
      <c r="K9" s="79">
        <f t="shared" si="3"/>
        <v>11</v>
      </c>
      <c r="L9" s="101">
        <f t="shared" si="3"/>
        <v>11</v>
      </c>
      <c r="M9" s="77">
        <f t="shared" si="3"/>
        <v>11</v>
      </c>
      <c r="N9" s="77">
        <f t="shared" si="3"/>
        <v>11</v>
      </c>
      <c r="O9" s="77">
        <f t="shared" si="3"/>
        <v>11</v>
      </c>
      <c r="P9" s="77">
        <f t="shared" si="3"/>
        <v>12</v>
      </c>
      <c r="Q9" s="77">
        <f t="shared" si="3"/>
        <v>12</v>
      </c>
      <c r="R9" s="107">
        <f t="shared" si="3"/>
        <v>12</v>
      </c>
      <c r="S9" s="107">
        <f t="shared" si="3"/>
        <v>12</v>
      </c>
      <c r="T9" s="77">
        <f t="shared" si="3"/>
        <v>12</v>
      </c>
      <c r="U9" s="77">
        <f t="shared" si="3"/>
        <v>12</v>
      </c>
      <c r="V9" s="77">
        <f t="shared" si="3"/>
        <v>12</v>
      </c>
      <c r="W9" s="77">
        <f t="shared" si="3"/>
        <v>12</v>
      </c>
      <c r="X9" s="15">
        <f t="shared" si="3"/>
        <v>12</v>
      </c>
      <c r="Y9" s="107">
        <f t="shared" si="3"/>
        <v>12</v>
      </c>
      <c r="Z9" s="107">
        <f t="shared" si="3"/>
        <v>12</v>
      </c>
      <c r="AA9" s="15">
        <f t="shared" si="3"/>
        <v>12</v>
      </c>
      <c r="AB9" s="15">
        <f t="shared" si="3"/>
        <v>12</v>
      </c>
      <c r="AC9" s="15">
        <f t="shared" si="3"/>
        <v>12</v>
      </c>
      <c r="AD9" s="15">
        <f t="shared" si="3"/>
        <v>12</v>
      </c>
      <c r="AE9" s="15">
        <f t="shared" si="3"/>
        <v>12</v>
      </c>
      <c r="AF9" s="107">
        <f t="shared" si="3"/>
        <v>12</v>
      </c>
      <c r="AG9" s="107">
        <f t="shared" si="3"/>
        <v>12</v>
      </c>
      <c r="AH9" s="15">
        <f t="shared" si="3"/>
        <v>12</v>
      </c>
      <c r="AI9" s="15">
        <f t="shared" si="3"/>
        <v>12</v>
      </c>
      <c r="AJ9" s="15">
        <f t="shared" si="3"/>
        <v>12</v>
      </c>
      <c r="AK9" s="15">
        <f t="shared" si="3"/>
        <v>12</v>
      </c>
      <c r="AL9" s="15">
        <f t="shared" si="3"/>
        <v>12</v>
      </c>
      <c r="AM9" s="107">
        <f t="shared" si="3"/>
        <v>12</v>
      </c>
      <c r="AN9" s="107">
        <f t="shared" si="3"/>
        <v>12</v>
      </c>
      <c r="AO9" s="103">
        <f t="shared" si="3"/>
        <v>12</v>
      </c>
      <c r="AP9" s="79">
        <f t="shared" si="3"/>
        <v>12</v>
      </c>
      <c r="AQ9" s="79">
        <f t="shared" si="3"/>
        <v>12</v>
      </c>
      <c r="AR9" s="79">
        <f t="shared" si="3"/>
        <v>12</v>
      </c>
      <c r="AS9" s="79">
        <f t="shared" si="3"/>
        <v>12</v>
      </c>
      <c r="AT9" s="79">
        <f t="shared" si="3"/>
        <v>12</v>
      </c>
      <c r="AU9" s="79">
        <f t="shared" si="3"/>
        <v>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21</v>
      </c>
      <c r="G10" s="79">
        <f>DAY(G11)</f>
        <v>22</v>
      </c>
      <c r="H10" s="79">
        <f t="shared" ref="H10:AU10" si="4">DAY(H11)</f>
        <v>23</v>
      </c>
      <c r="I10" s="79">
        <f t="shared" si="4"/>
        <v>24</v>
      </c>
      <c r="J10" s="79">
        <f t="shared" si="4"/>
        <v>25</v>
      </c>
      <c r="K10" s="79">
        <f t="shared" si="4"/>
        <v>26</v>
      </c>
      <c r="L10" s="101">
        <f>DAY(L11)</f>
        <v>27</v>
      </c>
      <c r="M10" s="77">
        <f t="shared" ref="M10" si="5">DAY(M11)</f>
        <v>28</v>
      </c>
      <c r="N10" s="77">
        <f t="shared" si="4"/>
        <v>29</v>
      </c>
      <c r="O10" s="77">
        <f t="shared" si="4"/>
        <v>30</v>
      </c>
      <c r="P10" s="77">
        <f t="shared" si="4"/>
        <v>1</v>
      </c>
      <c r="Q10" s="77">
        <f t="shared" si="4"/>
        <v>2</v>
      </c>
      <c r="R10" s="107">
        <f t="shared" si="4"/>
        <v>3</v>
      </c>
      <c r="S10" s="107">
        <f t="shared" si="4"/>
        <v>4</v>
      </c>
      <c r="T10" s="77">
        <f t="shared" si="4"/>
        <v>5</v>
      </c>
      <c r="U10" s="77">
        <f t="shared" si="4"/>
        <v>6</v>
      </c>
      <c r="V10" s="77">
        <f t="shared" si="4"/>
        <v>7</v>
      </c>
      <c r="W10" s="77">
        <f t="shared" si="4"/>
        <v>8</v>
      </c>
      <c r="X10" s="15">
        <f t="shared" si="4"/>
        <v>9</v>
      </c>
      <c r="Y10" s="107">
        <f t="shared" si="4"/>
        <v>10</v>
      </c>
      <c r="Z10" s="107">
        <f t="shared" si="4"/>
        <v>11</v>
      </c>
      <c r="AA10" s="15">
        <f t="shared" si="4"/>
        <v>12</v>
      </c>
      <c r="AB10" s="15">
        <f t="shared" si="4"/>
        <v>13</v>
      </c>
      <c r="AC10" s="15">
        <f t="shared" si="4"/>
        <v>14</v>
      </c>
      <c r="AD10" s="15">
        <f t="shared" si="4"/>
        <v>15</v>
      </c>
      <c r="AE10" s="15">
        <f t="shared" si="4"/>
        <v>16</v>
      </c>
      <c r="AF10" s="107">
        <f t="shared" si="4"/>
        <v>17</v>
      </c>
      <c r="AG10" s="107">
        <f t="shared" si="4"/>
        <v>18</v>
      </c>
      <c r="AH10" s="15">
        <f t="shared" si="4"/>
        <v>19</v>
      </c>
      <c r="AI10" s="15">
        <f t="shared" si="4"/>
        <v>20</v>
      </c>
      <c r="AJ10" s="15">
        <f t="shared" si="4"/>
        <v>21</v>
      </c>
      <c r="AK10" s="15">
        <f t="shared" si="4"/>
        <v>22</v>
      </c>
      <c r="AL10" s="15">
        <f t="shared" si="4"/>
        <v>23</v>
      </c>
      <c r="AM10" s="107">
        <f t="shared" si="4"/>
        <v>24</v>
      </c>
      <c r="AN10" s="107">
        <f t="shared" si="4"/>
        <v>25</v>
      </c>
      <c r="AO10" s="103">
        <f t="shared" si="4"/>
        <v>26</v>
      </c>
      <c r="AP10" s="79">
        <f t="shared" si="4"/>
        <v>27</v>
      </c>
      <c r="AQ10" s="79">
        <f t="shared" si="4"/>
        <v>28</v>
      </c>
      <c r="AR10" s="79">
        <f t="shared" si="4"/>
        <v>29</v>
      </c>
      <c r="AS10" s="79">
        <f t="shared" si="4"/>
        <v>30</v>
      </c>
      <c r="AT10" s="79">
        <f t="shared" si="4"/>
        <v>31</v>
      </c>
      <c r="AU10" s="79">
        <f t="shared" si="4"/>
        <v>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44886</v>
      </c>
      <c r="G11" s="102">
        <f t="shared" ref="G11:K11" si="6">H11-1</f>
        <v>44887</v>
      </c>
      <c r="H11" s="102">
        <f t="shared" si="6"/>
        <v>44888</v>
      </c>
      <c r="I11" s="102">
        <f t="shared" si="6"/>
        <v>44889</v>
      </c>
      <c r="J11" s="102">
        <f t="shared" si="6"/>
        <v>44890</v>
      </c>
      <c r="K11" s="102">
        <f t="shared" si="6"/>
        <v>44891</v>
      </c>
      <c r="L11" s="102">
        <f>M11-1</f>
        <v>44892</v>
      </c>
      <c r="M11" s="90">
        <f>'7計'!M11</f>
        <v>44893</v>
      </c>
      <c r="N11" s="90">
        <f t="shared" ref="N11:AU11" si="7">M11+1</f>
        <v>44894</v>
      </c>
      <c r="O11" s="90">
        <f t="shared" si="7"/>
        <v>44895</v>
      </c>
      <c r="P11" s="90">
        <f t="shared" si="7"/>
        <v>44896</v>
      </c>
      <c r="Q11" s="90">
        <f t="shared" si="7"/>
        <v>44897</v>
      </c>
      <c r="R11" s="105">
        <f t="shared" si="7"/>
        <v>44898</v>
      </c>
      <c r="S11" s="105">
        <f t="shared" si="7"/>
        <v>44899</v>
      </c>
      <c r="T11" s="90">
        <f t="shared" si="7"/>
        <v>44900</v>
      </c>
      <c r="U11" s="90">
        <f t="shared" si="7"/>
        <v>44901</v>
      </c>
      <c r="V11" s="90">
        <f t="shared" si="7"/>
        <v>44902</v>
      </c>
      <c r="W11" s="90">
        <f t="shared" si="7"/>
        <v>44903</v>
      </c>
      <c r="X11" s="90">
        <f t="shared" si="7"/>
        <v>44904</v>
      </c>
      <c r="Y11" s="105">
        <f t="shared" si="7"/>
        <v>44905</v>
      </c>
      <c r="Z11" s="105">
        <f t="shared" si="7"/>
        <v>44906</v>
      </c>
      <c r="AA11" s="90">
        <f t="shared" si="7"/>
        <v>44907</v>
      </c>
      <c r="AB11" s="90">
        <f t="shared" si="7"/>
        <v>44908</v>
      </c>
      <c r="AC11" s="90">
        <f t="shared" si="7"/>
        <v>44909</v>
      </c>
      <c r="AD11" s="90">
        <f t="shared" si="7"/>
        <v>44910</v>
      </c>
      <c r="AE11" s="90">
        <f t="shared" si="7"/>
        <v>44911</v>
      </c>
      <c r="AF11" s="105">
        <f t="shared" si="7"/>
        <v>44912</v>
      </c>
      <c r="AG11" s="105">
        <f t="shared" si="7"/>
        <v>44913</v>
      </c>
      <c r="AH11" s="90">
        <f t="shared" si="7"/>
        <v>44914</v>
      </c>
      <c r="AI11" s="90">
        <f t="shared" si="7"/>
        <v>44915</v>
      </c>
      <c r="AJ11" s="90">
        <f t="shared" si="7"/>
        <v>44916</v>
      </c>
      <c r="AK11" s="90">
        <f t="shared" si="7"/>
        <v>44917</v>
      </c>
      <c r="AL11" s="90">
        <f t="shared" si="7"/>
        <v>44918</v>
      </c>
      <c r="AM11" s="105">
        <f t="shared" si="7"/>
        <v>44919</v>
      </c>
      <c r="AN11" s="105">
        <f t="shared" si="7"/>
        <v>44920</v>
      </c>
      <c r="AO11" s="104">
        <f t="shared" si="7"/>
        <v>44921</v>
      </c>
      <c r="AP11" s="105">
        <f t="shared" si="7"/>
        <v>44922</v>
      </c>
      <c r="AQ11" s="105">
        <f t="shared" si="7"/>
        <v>44923</v>
      </c>
      <c r="AR11" s="105">
        <f t="shared" si="7"/>
        <v>44924</v>
      </c>
      <c r="AS11" s="105">
        <f t="shared" si="7"/>
        <v>44925</v>
      </c>
      <c r="AT11" s="105">
        <f t="shared" si="7"/>
        <v>44926</v>
      </c>
      <c r="AU11" s="105">
        <f t="shared" si="7"/>
        <v>44927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IF('7計'!F12=0,"",'7計'!F12)</f>
        <v/>
      </c>
      <c r="G12" s="79" t="str">
        <f>IF('7計'!G12=0,"",'7計'!G12)</f>
        <v/>
      </c>
      <c r="H12" s="79" t="str">
        <f>IF('7計'!H12=0,"",'7計'!H12)</f>
        <v/>
      </c>
      <c r="I12" s="79" t="str">
        <f>IF('7計'!I12=0,"",'7計'!I12)</f>
        <v/>
      </c>
      <c r="J12" s="79" t="str">
        <f>IF('7計'!J12=0,"",'7計'!J12)</f>
        <v/>
      </c>
      <c r="K12" s="79" t="str">
        <f>IF('7計'!K12=0,"",'7計'!K12)</f>
        <v/>
      </c>
      <c r="L12" s="101" t="str">
        <f>IF('7計'!L12=0,"",'7計'!L12)</f>
        <v/>
      </c>
      <c r="M12" s="15" t="str">
        <f>IF('7計'!M12=0,"",'7計'!M12)</f>
        <v/>
      </c>
      <c r="N12" s="15" t="str">
        <f>IF('7計'!N12=0,"",'7計'!N12)</f>
        <v/>
      </c>
      <c r="O12" s="15" t="str">
        <f>IF('7計'!O12=0,"",'7計'!O12)</f>
        <v/>
      </c>
      <c r="P12" s="15" t="str">
        <f>IF('7計'!P12=0,"",'7計'!P12)</f>
        <v/>
      </c>
      <c r="Q12" s="15" t="str">
        <f>IF('7計'!Q12=0,"",'7計'!Q12)</f>
        <v/>
      </c>
      <c r="R12" s="107" t="str">
        <f>IF('7計'!R12=0,"",'7計'!R12)</f>
        <v/>
      </c>
      <c r="S12" s="107" t="str">
        <f>IF('7計'!S12=0,"",'7計'!S12)</f>
        <v/>
      </c>
      <c r="T12" s="15" t="str">
        <f>IF('7計'!T12=0,"",'7計'!T12)</f>
        <v/>
      </c>
      <c r="U12" s="15" t="str">
        <f>IF('7計'!U12=0,"",'7計'!U12)</f>
        <v/>
      </c>
      <c r="V12" s="15" t="str">
        <f>IF('7計'!V12=0,"",'7計'!V12)</f>
        <v/>
      </c>
      <c r="W12" s="15" t="str">
        <f>IF('7計'!W12=0,"",'7計'!W12)</f>
        <v/>
      </c>
      <c r="X12" s="15" t="str">
        <f>IF('7計'!X12=0,"",'7計'!X12)</f>
        <v/>
      </c>
      <c r="Y12" s="107" t="str">
        <f>IF('7計'!Y12=0,"",'7計'!Y12)</f>
        <v/>
      </c>
      <c r="Z12" s="107" t="str">
        <f>IF('7計'!Z12=0,"",'7計'!Z12)</f>
        <v/>
      </c>
      <c r="AA12" s="15" t="str">
        <f>IF('7計'!AA12=0,"",'7計'!AA12)</f>
        <v/>
      </c>
      <c r="AB12" s="15" t="str">
        <f>IF('7計'!AB12=0,"",'7計'!AB12)</f>
        <v/>
      </c>
      <c r="AC12" s="15" t="str">
        <f>IF('7計'!AC12=0,"",'7計'!AC12)</f>
        <v/>
      </c>
      <c r="AD12" s="15" t="str">
        <f>IF('7計'!AD12=0,"",'7計'!AD12)</f>
        <v/>
      </c>
      <c r="AE12" s="15" t="str">
        <f>IF('7計'!AE12=0,"",'7計'!AE12)</f>
        <v/>
      </c>
      <c r="AF12" s="107" t="str">
        <f>IF('7計'!AF12=0,"",'7計'!AF12)</f>
        <v/>
      </c>
      <c r="AG12" s="107" t="str">
        <f>IF('7計'!AG12=0,"",'7計'!AG12)</f>
        <v/>
      </c>
      <c r="AH12" s="15" t="str">
        <f>IF('7計'!AH12=0,"",'7計'!AH12)</f>
        <v/>
      </c>
      <c r="AI12" s="15" t="str">
        <f>IF('7計'!AI12=0,"",'7計'!AI12)</f>
        <v/>
      </c>
      <c r="AJ12" s="15" t="str">
        <f>IF('7計'!AJ12=0,"",'7計'!AJ12)</f>
        <v/>
      </c>
      <c r="AK12" s="15" t="str">
        <f>IF('7計'!AK12=0,"",'7計'!AK12)</f>
        <v/>
      </c>
      <c r="AL12" s="15" t="str">
        <f>IF('7計'!AL12=0,"",'7計'!AL12)</f>
        <v/>
      </c>
      <c r="AM12" s="107" t="str">
        <f>IF('7計'!AM12=0,"",'7計'!AM12)</f>
        <v/>
      </c>
      <c r="AN12" s="107" t="str">
        <f>IF('7計'!AN12=0,"",'7計'!AN12)</f>
        <v/>
      </c>
      <c r="AO12" s="103" t="str">
        <f>IF('7計'!AO12=0,"",'7計'!AO12)</f>
        <v/>
      </c>
      <c r="AP12" s="79" t="str">
        <f>IF('7計'!AP12=0,"",'7計'!AP12)</f>
        <v/>
      </c>
      <c r="AQ12" s="79" t="str">
        <f>IF('7計'!AQ12=0,"",'7計'!AQ12)</f>
        <v/>
      </c>
      <c r="AR12" s="79" t="str">
        <f>IF('7計'!AR12=0,"",'7計'!AR12)</f>
        <v/>
      </c>
      <c r="AS12" s="79" t="str">
        <f>IF('7計'!AS12=0,"",'7計'!AS12)</f>
        <v/>
      </c>
      <c r="AT12" s="79" t="str">
        <f>IF('7計'!AT12=0,"",'7計'!AT12)</f>
        <v/>
      </c>
      <c r="AU12" s="79" t="str">
        <f>IF('7計'!AU12=0,"",'7計'!AU12)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8</v>
      </c>
      <c r="B8" s="324"/>
      <c r="C8" s="324"/>
      <c r="D8" s="324"/>
      <c r="E8" s="324"/>
      <c r="F8" s="313">
        <f>M8-1</f>
        <v>28</v>
      </c>
      <c r="G8" s="313"/>
      <c r="H8" s="313"/>
      <c r="I8" s="313"/>
      <c r="J8" s="313"/>
      <c r="K8" s="313"/>
      <c r="L8" s="314"/>
      <c r="M8" s="313">
        <f>(A8-1)*4+1</f>
        <v>29</v>
      </c>
      <c r="N8" s="313"/>
      <c r="O8" s="313"/>
      <c r="P8" s="313"/>
      <c r="Q8" s="313"/>
      <c r="R8" s="313"/>
      <c r="S8" s="313"/>
      <c r="T8" s="313">
        <f>M8+1</f>
        <v>30</v>
      </c>
      <c r="U8" s="313"/>
      <c r="V8" s="313"/>
      <c r="W8" s="313"/>
      <c r="X8" s="313"/>
      <c r="Y8" s="313"/>
      <c r="Z8" s="313"/>
      <c r="AA8" s="314">
        <f t="shared" ref="AA8" si="0">T8+1</f>
        <v>31</v>
      </c>
      <c r="AB8" s="311"/>
      <c r="AC8" s="311"/>
      <c r="AD8" s="311"/>
      <c r="AE8" s="311"/>
      <c r="AF8" s="311"/>
      <c r="AG8" s="312"/>
      <c r="AH8" s="314">
        <f t="shared" ref="AH8" si="1">AA8+1</f>
        <v>32</v>
      </c>
      <c r="AI8" s="311"/>
      <c r="AJ8" s="311"/>
      <c r="AK8" s="311"/>
      <c r="AL8" s="311"/>
      <c r="AM8" s="311"/>
      <c r="AN8" s="312"/>
      <c r="AO8" s="311">
        <f t="shared" ref="AO8" si="2">AH8+1</f>
        <v>33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12</v>
      </c>
      <c r="G9" s="79">
        <f>MONTH(G11)</f>
        <v>12</v>
      </c>
      <c r="H9" s="79">
        <f t="shared" ref="H9:AU9" si="3">MONTH(H11)</f>
        <v>12</v>
      </c>
      <c r="I9" s="79">
        <f t="shared" si="3"/>
        <v>12</v>
      </c>
      <c r="J9" s="79">
        <f t="shared" si="3"/>
        <v>12</v>
      </c>
      <c r="K9" s="79">
        <f t="shared" si="3"/>
        <v>12</v>
      </c>
      <c r="L9" s="101">
        <f t="shared" si="3"/>
        <v>12</v>
      </c>
      <c r="M9" s="77">
        <f t="shared" si="3"/>
        <v>12</v>
      </c>
      <c r="N9" s="77">
        <f t="shared" si="3"/>
        <v>12</v>
      </c>
      <c r="O9" s="77">
        <f t="shared" si="3"/>
        <v>12</v>
      </c>
      <c r="P9" s="77">
        <f t="shared" si="3"/>
        <v>12</v>
      </c>
      <c r="Q9" s="77">
        <f t="shared" si="3"/>
        <v>12</v>
      </c>
      <c r="R9" s="107">
        <f t="shared" si="3"/>
        <v>12</v>
      </c>
      <c r="S9" s="107">
        <f t="shared" si="3"/>
        <v>1</v>
      </c>
      <c r="T9" s="77">
        <f t="shared" si="3"/>
        <v>1</v>
      </c>
      <c r="U9" s="77">
        <f t="shared" si="3"/>
        <v>1</v>
      </c>
      <c r="V9" s="77">
        <f t="shared" si="3"/>
        <v>1</v>
      </c>
      <c r="W9" s="77">
        <f t="shared" si="3"/>
        <v>1</v>
      </c>
      <c r="X9" s="15">
        <f t="shared" si="3"/>
        <v>1</v>
      </c>
      <c r="Y9" s="107">
        <f t="shared" si="3"/>
        <v>1</v>
      </c>
      <c r="Z9" s="107">
        <f t="shared" si="3"/>
        <v>1</v>
      </c>
      <c r="AA9" s="15">
        <f t="shared" si="3"/>
        <v>1</v>
      </c>
      <c r="AB9" s="15">
        <f t="shared" si="3"/>
        <v>1</v>
      </c>
      <c r="AC9" s="15">
        <f t="shared" si="3"/>
        <v>1</v>
      </c>
      <c r="AD9" s="15">
        <f t="shared" si="3"/>
        <v>1</v>
      </c>
      <c r="AE9" s="15">
        <f t="shared" si="3"/>
        <v>1</v>
      </c>
      <c r="AF9" s="107">
        <f t="shared" si="3"/>
        <v>1</v>
      </c>
      <c r="AG9" s="107">
        <f t="shared" si="3"/>
        <v>1</v>
      </c>
      <c r="AH9" s="15">
        <f t="shared" si="3"/>
        <v>1</v>
      </c>
      <c r="AI9" s="15">
        <f t="shared" si="3"/>
        <v>1</v>
      </c>
      <c r="AJ9" s="15">
        <f t="shared" si="3"/>
        <v>1</v>
      </c>
      <c r="AK9" s="15">
        <f t="shared" si="3"/>
        <v>1</v>
      </c>
      <c r="AL9" s="15">
        <f t="shared" si="3"/>
        <v>1</v>
      </c>
      <c r="AM9" s="107">
        <f t="shared" si="3"/>
        <v>1</v>
      </c>
      <c r="AN9" s="107">
        <f t="shared" si="3"/>
        <v>1</v>
      </c>
      <c r="AO9" s="103">
        <f t="shared" si="3"/>
        <v>1</v>
      </c>
      <c r="AP9" s="79">
        <f t="shared" si="3"/>
        <v>1</v>
      </c>
      <c r="AQ9" s="79">
        <f t="shared" si="3"/>
        <v>1</v>
      </c>
      <c r="AR9" s="79">
        <f t="shared" si="3"/>
        <v>1</v>
      </c>
      <c r="AS9" s="79">
        <f t="shared" si="3"/>
        <v>1</v>
      </c>
      <c r="AT9" s="79">
        <f t="shared" si="3"/>
        <v>1</v>
      </c>
      <c r="AU9" s="79">
        <f t="shared" si="3"/>
        <v>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19</v>
      </c>
      <c r="G10" s="79">
        <f>DAY(G11)</f>
        <v>20</v>
      </c>
      <c r="H10" s="79">
        <f t="shared" ref="H10:AU10" si="4">DAY(H11)</f>
        <v>21</v>
      </c>
      <c r="I10" s="79">
        <f t="shared" si="4"/>
        <v>22</v>
      </c>
      <c r="J10" s="79">
        <f t="shared" si="4"/>
        <v>23</v>
      </c>
      <c r="K10" s="79">
        <f t="shared" si="4"/>
        <v>24</v>
      </c>
      <c r="L10" s="101">
        <f>DAY(L11)</f>
        <v>25</v>
      </c>
      <c r="M10" s="77">
        <f t="shared" si="4"/>
        <v>26</v>
      </c>
      <c r="N10" s="77">
        <f t="shared" si="4"/>
        <v>27</v>
      </c>
      <c r="O10" s="77">
        <f t="shared" si="4"/>
        <v>28</v>
      </c>
      <c r="P10" s="77">
        <f t="shared" si="4"/>
        <v>29</v>
      </c>
      <c r="Q10" s="77">
        <f t="shared" si="4"/>
        <v>30</v>
      </c>
      <c r="R10" s="107">
        <f t="shared" si="4"/>
        <v>31</v>
      </c>
      <c r="S10" s="107">
        <f t="shared" si="4"/>
        <v>1</v>
      </c>
      <c r="T10" s="77">
        <f t="shared" si="4"/>
        <v>2</v>
      </c>
      <c r="U10" s="77">
        <f t="shared" si="4"/>
        <v>3</v>
      </c>
      <c r="V10" s="77">
        <f t="shared" si="4"/>
        <v>4</v>
      </c>
      <c r="W10" s="77">
        <f t="shared" si="4"/>
        <v>5</v>
      </c>
      <c r="X10" s="15">
        <f t="shared" si="4"/>
        <v>6</v>
      </c>
      <c r="Y10" s="107">
        <f t="shared" si="4"/>
        <v>7</v>
      </c>
      <c r="Z10" s="107">
        <f t="shared" si="4"/>
        <v>8</v>
      </c>
      <c r="AA10" s="15">
        <f t="shared" si="4"/>
        <v>9</v>
      </c>
      <c r="AB10" s="15">
        <f t="shared" si="4"/>
        <v>10</v>
      </c>
      <c r="AC10" s="15">
        <f t="shared" si="4"/>
        <v>11</v>
      </c>
      <c r="AD10" s="15">
        <f t="shared" si="4"/>
        <v>12</v>
      </c>
      <c r="AE10" s="15">
        <f t="shared" si="4"/>
        <v>13</v>
      </c>
      <c r="AF10" s="107">
        <f t="shared" si="4"/>
        <v>14</v>
      </c>
      <c r="AG10" s="107">
        <f t="shared" si="4"/>
        <v>15</v>
      </c>
      <c r="AH10" s="15">
        <f t="shared" si="4"/>
        <v>16</v>
      </c>
      <c r="AI10" s="15">
        <f t="shared" si="4"/>
        <v>17</v>
      </c>
      <c r="AJ10" s="15">
        <f t="shared" si="4"/>
        <v>18</v>
      </c>
      <c r="AK10" s="15">
        <f t="shared" si="4"/>
        <v>19</v>
      </c>
      <c r="AL10" s="15">
        <f t="shared" si="4"/>
        <v>20</v>
      </c>
      <c r="AM10" s="107">
        <f t="shared" si="4"/>
        <v>21</v>
      </c>
      <c r="AN10" s="107">
        <f t="shared" si="4"/>
        <v>22</v>
      </c>
      <c r="AO10" s="103">
        <f t="shared" si="4"/>
        <v>23</v>
      </c>
      <c r="AP10" s="79">
        <f t="shared" si="4"/>
        <v>24</v>
      </c>
      <c r="AQ10" s="79">
        <f t="shared" si="4"/>
        <v>25</v>
      </c>
      <c r="AR10" s="79">
        <f t="shared" si="4"/>
        <v>26</v>
      </c>
      <c r="AS10" s="79">
        <f t="shared" si="4"/>
        <v>27</v>
      </c>
      <c r="AT10" s="79">
        <f t="shared" si="4"/>
        <v>28</v>
      </c>
      <c r="AU10" s="79">
        <f t="shared" si="4"/>
        <v>29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44914</v>
      </c>
      <c r="G11" s="102">
        <f t="shared" ref="G11:K11" si="5">H11-1</f>
        <v>44915</v>
      </c>
      <c r="H11" s="102">
        <f t="shared" si="5"/>
        <v>44916</v>
      </c>
      <c r="I11" s="102">
        <f t="shared" si="5"/>
        <v>44917</v>
      </c>
      <c r="J11" s="102">
        <f t="shared" si="5"/>
        <v>44918</v>
      </c>
      <c r="K11" s="102">
        <f t="shared" si="5"/>
        <v>44919</v>
      </c>
      <c r="L11" s="102">
        <f>M11-1</f>
        <v>44920</v>
      </c>
      <c r="M11" s="90">
        <f>'1計'!M11+7*(M8-1)</f>
        <v>44921</v>
      </c>
      <c r="N11" s="90">
        <f t="shared" ref="N11:AU11" si="6">M11+1</f>
        <v>44922</v>
      </c>
      <c r="O11" s="90">
        <f t="shared" si="6"/>
        <v>44923</v>
      </c>
      <c r="P11" s="90">
        <f t="shared" si="6"/>
        <v>44924</v>
      </c>
      <c r="Q11" s="90">
        <f t="shared" si="6"/>
        <v>44925</v>
      </c>
      <c r="R11" s="105">
        <f t="shared" si="6"/>
        <v>44926</v>
      </c>
      <c r="S11" s="105">
        <f t="shared" si="6"/>
        <v>44927</v>
      </c>
      <c r="T11" s="90">
        <f t="shared" si="6"/>
        <v>44928</v>
      </c>
      <c r="U11" s="90">
        <f t="shared" si="6"/>
        <v>44929</v>
      </c>
      <c r="V11" s="90">
        <f t="shared" si="6"/>
        <v>44930</v>
      </c>
      <c r="W11" s="90">
        <f t="shared" si="6"/>
        <v>44931</v>
      </c>
      <c r="X11" s="90">
        <f t="shared" si="6"/>
        <v>44932</v>
      </c>
      <c r="Y11" s="105">
        <f t="shared" si="6"/>
        <v>44933</v>
      </c>
      <c r="Z11" s="105">
        <f t="shared" si="6"/>
        <v>44934</v>
      </c>
      <c r="AA11" s="90">
        <f t="shared" si="6"/>
        <v>44935</v>
      </c>
      <c r="AB11" s="90">
        <f t="shared" si="6"/>
        <v>44936</v>
      </c>
      <c r="AC11" s="90">
        <f t="shared" si="6"/>
        <v>44937</v>
      </c>
      <c r="AD11" s="90">
        <f t="shared" si="6"/>
        <v>44938</v>
      </c>
      <c r="AE11" s="90">
        <f t="shared" si="6"/>
        <v>44939</v>
      </c>
      <c r="AF11" s="105">
        <f t="shared" si="6"/>
        <v>44940</v>
      </c>
      <c r="AG11" s="105">
        <f t="shared" si="6"/>
        <v>44941</v>
      </c>
      <c r="AH11" s="90">
        <f t="shared" si="6"/>
        <v>44942</v>
      </c>
      <c r="AI11" s="90">
        <f t="shared" si="6"/>
        <v>44943</v>
      </c>
      <c r="AJ11" s="90">
        <f t="shared" si="6"/>
        <v>44944</v>
      </c>
      <c r="AK11" s="90">
        <f t="shared" si="6"/>
        <v>44945</v>
      </c>
      <c r="AL11" s="90">
        <f t="shared" si="6"/>
        <v>44946</v>
      </c>
      <c r="AM11" s="105">
        <f t="shared" si="6"/>
        <v>44947</v>
      </c>
      <c r="AN11" s="105">
        <f t="shared" si="6"/>
        <v>44948</v>
      </c>
      <c r="AO11" s="104">
        <f t="shared" si="6"/>
        <v>44949</v>
      </c>
      <c r="AP11" s="105">
        <f t="shared" si="6"/>
        <v>44950</v>
      </c>
      <c r="AQ11" s="105">
        <f t="shared" si="6"/>
        <v>44951</v>
      </c>
      <c r="AR11" s="105">
        <f t="shared" si="6"/>
        <v>44952</v>
      </c>
      <c r="AS11" s="105">
        <f t="shared" si="6"/>
        <v>44953</v>
      </c>
      <c r="AT11" s="105">
        <f t="shared" si="6"/>
        <v>44954</v>
      </c>
      <c r="AU11" s="105">
        <f t="shared" si="6"/>
        <v>44955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'8計'!A8</f>
        <v>8</v>
      </c>
      <c r="B8" s="324"/>
      <c r="C8" s="324"/>
      <c r="D8" s="324"/>
      <c r="E8" s="324"/>
      <c r="F8" s="313">
        <f>M8-1</f>
        <v>28</v>
      </c>
      <c r="G8" s="313"/>
      <c r="H8" s="313"/>
      <c r="I8" s="313"/>
      <c r="J8" s="313"/>
      <c r="K8" s="313"/>
      <c r="L8" s="314"/>
      <c r="M8" s="313">
        <f>'8計'!M8</f>
        <v>29</v>
      </c>
      <c r="N8" s="313"/>
      <c r="O8" s="313"/>
      <c r="P8" s="313"/>
      <c r="Q8" s="313"/>
      <c r="R8" s="313"/>
      <c r="S8" s="313"/>
      <c r="T8" s="313">
        <f>M8+1</f>
        <v>30</v>
      </c>
      <c r="U8" s="313"/>
      <c r="V8" s="313"/>
      <c r="W8" s="313"/>
      <c r="X8" s="313"/>
      <c r="Y8" s="313"/>
      <c r="Z8" s="313"/>
      <c r="AA8" s="314">
        <f t="shared" ref="AA8" si="0">T8+1</f>
        <v>31</v>
      </c>
      <c r="AB8" s="311"/>
      <c r="AC8" s="311"/>
      <c r="AD8" s="311"/>
      <c r="AE8" s="311"/>
      <c r="AF8" s="311"/>
      <c r="AG8" s="312"/>
      <c r="AH8" s="314">
        <f t="shared" ref="AH8" si="1">AA8+1</f>
        <v>32</v>
      </c>
      <c r="AI8" s="311"/>
      <c r="AJ8" s="311"/>
      <c r="AK8" s="311"/>
      <c r="AL8" s="311"/>
      <c r="AM8" s="311"/>
      <c r="AN8" s="312"/>
      <c r="AO8" s="311">
        <f t="shared" ref="AO8" si="2">AH8+1</f>
        <v>33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12</v>
      </c>
      <c r="G9" s="79">
        <f>MONTH(G11)</f>
        <v>12</v>
      </c>
      <c r="H9" s="79">
        <f t="shared" ref="H9:AU9" si="3">MONTH(H11)</f>
        <v>12</v>
      </c>
      <c r="I9" s="79">
        <f t="shared" si="3"/>
        <v>12</v>
      </c>
      <c r="J9" s="79">
        <f t="shared" si="3"/>
        <v>12</v>
      </c>
      <c r="K9" s="79">
        <f t="shared" si="3"/>
        <v>12</v>
      </c>
      <c r="L9" s="101">
        <f t="shared" si="3"/>
        <v>12</v>
      </c>
      <c r="M9" s="77">
        <f t="shared" si="3"/>
        <v>12</v>
      </c>
      <c r="N9" s="77">
        <f t="shared" si="3"/>
        <v>12</v>
      </c>
      <c r="O9" s="77">
        <f t="shared" si="3"/>
        <v>12</v>
      </c>
      <c r="P9" s="77">
        <f t="shared" si="3"/>
        <v>12</v>
      </c>
      <c r="Q9" s="77">
        <f t="shared" si="3"/>
        <v>12</v>
      </c>
      <c r="R9" s="107">
        <f t="shared" si="3"/>
        <v>12</v>
      </c>
      <c r="S9" s="107">
        <f t="shared" si="3"/>
        <v>1</v>
      </c>
      <c r="T9" s="77">
        <f t="shared" si="3"/>
        <v>1</v>
      </c>
      <c r="U9" s="77">
        <f t="shared" si="3"/>
        <v>1</v>
      </c>
      <c r="V9" s="77">
        <f t="shared" si="3"/>
        <v>1</v>
      </c>
      <c r="W9" s="77">
        <f t="shared" si="3"/>
        <v>1</v>
      </c>
      <c r="X9" s="15">
        <f t="shared" si="3"/>
        <v>1</v>
      </c>
      <c r="Y9" s="107">
        <f t="shared" si="3"/>
        <v>1</v>
      </c>
      <c r="Z9" s="107">
        <f t="shared" si="3"/>
        <v>1</v>
      </c>
      <c r="AA9" s="15">
        <f t="shared" si="3"/>
        <v>1</v>
      </c>
      <c r="AB9" s="15">
        <f t="shared" si="3"/>
        <v>1</v>
      </c>
      <c r="AC9" s="15">
        <f t="shared" si="3"/>
        <v>1</v>
      </c>
      <c r="AD9" s="15">
        <f t="shared" si="3"/>
        <v>1</v>
      </c>
      <c r="AE9" s="15">
        <f t="shared" si="3"/>
        <v>1</v>
      </c>
      <c r="AF9" s="107">
        <f t="shared" si="3"/>
        <v>1</v>
      </c>
      <c r="AG9" s="107">
        <f t="shared" si="3"/>
        <v>1</v>
      </c>
      <c r="AH9" s="15">
        <f t="shared" si="3"/>
        <v>1</v>
      </c>
      <c r="AI9" s="15">
        <f t="shared" si="3"/>
        <v>1</v>
      </c>
      <c r="AJ9" s="15">
        <f t="shared" si="3"/>
        <v>1</v>
      </c>
      <c r="AK9" s="15">
        <f t="shared" si="3"/>
        <v>1</v>
      </c>
      <c r="AL9" s="15">
        <f t="shared" si="3"/>
        <v>1</v>
      </c>
      <c r="AM9" s="107">
        <f t="shared" si="3"/>
        <v>1</v>
      </c>
      <c r="AN9" s="107">
        <f t="shared" si="3"/>
        <v>1</v>
      </c>
      <c r="AO9" s="103">
        <f t="shared" si="3"/>
        <v>1</v>
      </c>
      <c r="AP9" s="79">
        <f t="shared" si="3"/>
        <v>1</v>
      </c>
      <c r="AQ9" s="79">
        <f t="shared" si="3"/>
        <v>1</v>
      </c>
      <c r="AR9" s="79">
        <f t="shared" si="3"/>
        <v>1</v>
      </c>
      <c r="AS9" s="79">
        <f t="shared" si="3"/>
        <v>1</v>
      </c>
      <c r="AT9" s="79">
        <f t="shared" si="3"/>
        <v>1</v>
      </c>
      <c r="AU9" s="79">
        <f t="shared" si="3"/>
        <v>1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19</v>
      </c>
      <c r="G10" s="79">
        <f>DAY(G11)</f>
        <v>20</v>
      </c>
      <c r="H10" s="79">
        <f t="shared" ref="H10:AU10" si="4">DAY(H11)</f>
        <v>21</v>
      </c>
      <c r="I10" s="79">
        <f t="shared" si="4"/>
        <v>22</v>
      </c>
      <c r="J10" s="79">
        <f t="shared" si="4"/>
        <v>23</v>
      </c>
      <c r="K10" s="79">
        <f t="shared" si="4"/>
        <v>24</v>
      </c>
      <c r="L10" s="101">
        <f>DAY(L11)</f>
        <v>25</v>
      </c>
      <c r="M10" s="77">
        <f t="shared" ref="M10" si="5">DAY(M11)</f>
        <v>26</v>
      </c>
      <c r="N10" s="77">
        <f t="shared" si="4"/>
        <v>27</v>
      </c>
      <c r="O10" s="77">
        <f t="shared" si="4"/>
        <v>28</v>
      </c>
      <c r="P10" s="77">
        <f t="shared" si="4"/>
        <v>29</v>
      </c>
      <c r="Q10" s="77">
        <f t="shared" si="4"/>
        <v>30</v>
      </c>
      <c r="R10" s="107">
        <f t="shared" si="4"/>
        <v>31</v>
      </c>
      <c r="S10" s="107">
        <f t="shared" si="4"/>
        <v>1</v>
      </c>
      <c r="T10" s="77">
        <f t="shared" si="4"/>
        <v>2</v>
      </c>
      <c r="U10" s="77">
        <f t="shared" si="4"/>
        <v>3</v>
      </c>
      <c r="V10" s="77">
        <f t="shared" si="4"/>
        <v>4</v>
      </c>
      <c r="W10" s="77">
        <f t="shared" si="4"/>
        <v>5</v>
      </c>
      <c r="X10" s="15">
        <f t="shared" si="4"/>
        <v>6</v>
      </c>
      <c r="Y10" s="107">
        <f t="shared" si="4"/>
        <v>7</v>
      </c>
      <c r="Z10" s="107">
        <f t="shared" si="4"/>
        <v>8</v>
      </c>
      <c r="AA10" s="15">
        <f t="shared" si="4"/>
        <v>9</v>
      </c>
      <c r="AB10" s="15">
        <f t="shared" si="4"/>
        <v>10</v>
      </c>
      <c r="AC10" s="15">
        <f t="shared" si="4"/>
        <v>11</v>
      </c>
      <c r="AD10" s="15">
        <f t="shared" si="4"/>
        <v>12</v>
      </c>
      <c r="AE10" s="15">
        <f t="shared" si="4"/>
        <v>13</v>
      </c>
      <c r="AF10" s="107">
        <f t="shared" si="4"/>
        <v>14</v>
      </c>
      <c r="AG10" s="107">
        <f t="shared" si="4"/>
        <v>15</v>
      </c>
      <c r="AH10" s="15">
        <f t="shared" si="4"/>
        <v>16</v>
      </c>
      <c r="AI10" s="15">
        <f t="shared" si="4"/>
        <v>17</v>
      </c>
      <c r="AJ10" s="15">
        <f t="shared" si="4"/>
        <v>18</v>
      </c>
      <c r="AK10" s="15">
        <f t="shared" si="4"/>
        <v>19</v>
      </c>
      <c r="AL10" s="15">
        <f t="shared" si="4"/>
        <v>20</v>
      </c>
      <c r="AM10" s="107">
        <f t="shared" si="4"/>
        <v>21</v>
      </c>
      <c r="AN10" s="107">
        <f t="shared" si="4"/>
        <v>22</v>
      </c>
      <c r="AO10" s="103">
        <f t="shared" si="4"/>
        <v>23</v>
      </c>
      <c r="AP10" s="79">
        <f t="shared" si="4"/>
        <v>24</v>
      </c>
      <c r="AQ10" s="79">
        <f t="shared" si="4"/>
        <v>25</v>
      </c>
      <c r="AR10" s="79">
        <f t="shared" si="4"/>
        <v>26</v>
      </c>
      <c r="AS10" s="79">
        <f t="shared" si="4"/>
        <v>27</v>
      </c>
      <c r="AT10" s="79">
        <f t="shared" si="4"/>
        <v>28</v>
      </c>
      <c r="AU10" s="79">
        <f t="shared" si="4"/>
        <v>29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44914</v>
      </c>
      <c r="G11" s="102">
        <f t="shared" ref="G11:K11" si="6">H11-1</f>
        <v>44915</v>
      </c>
      <c r="H11" s="102">
        <f t="shared" si="6"/>
        <v>44916</v>
      </c>
      <c r="I11" s="102">
        <f t="shared" si="6"/>
        <v>44917</v>
      </c>
      <c r="J11" s="102">
        <f t="shared" si="6"/>
        <v>44918</v>
      </c>
      <c r="K11" s="102">
        <f t="shared" si="6"/>
        <v>44919</v>
      </c>
      <c r="L11" s="102">
        <f>M11-1</f>
        <v>44920</v>
      </c>
      <c r="M11" s="90">
        <f>'8計'!M11</f>
        <v>44921</v>
      </c>
      <c r="N11" s="90">
        <f t="shared" ref="N11:AU11" si="7">M11+1</f>
        <v>44922</v>
      </c>
      <c r="O11" s="90">
        <f t="shared" si="7"/>
        <v>44923</v>
      </c>
      <c r="P11" s="90">
        <f t="shared" si="7"/>
        <v>44924</v>
      </c>
      <c r="Q11" s="90">
        <f t="shared" si="7"/>
        <v>44925</v>
      </c>
      <c r="R11" s="105">
        <f t="shared" si="7"/>
        <v>44926</v>
      </c>
      <c r="S11" s="105">
        <f t="shared" si="7"/>
        <v>44927</v>
      </c>
      <c r="T11" s="90">
        <f t="shared" si="7"/>
        <v>44928</v>
      </c>
      <c r="U11" s="90">
        <f t="shared" si="7"/>
        <v>44929</v>
      </c>
      <c r="V11" s="90">
        <f t="shared" si="7"/>
        <v>44930</v>
      </c>
      <c r="W11" s="90">
        <f t="shared" si="7"/>
        <v>44931</v>
      </c>
      <c r="X11" s="90">
        <f t="shared" si="7"/>
        <v>44932</v>
      </c>
      <c r="Y11" s="105">
        <f t="shared" si="7"/>
        <v>44933</v>
      </c>
      <c r="Z11" s="105">
        <f t="shared" si="7"/>
        <v>44934</v>
      </c>
      <c r="AA11" s="90">
        <f t="shared" si="7"/>
        <v>44935</v>
      </c>
      <c r="AB11" s="90">
        <f t="shared" si="7"/>
        <v>44936</v>
      </c>
      <c r="AC11" s="90">
        <f t="shared" si="7"/>
        <v>44937</v>
      </c>
      <c r="AD11" s="90">
        <f t="shared" si="7"/>
        <v>44938</v>
      </c>
      <c r="AE11" s="90">
        <f t="shared" si="7"/>
        <v>44939</v>
      </c>
      <c r="AF11" s="105">
        <f t="shared" si="7"/>
        <v>44940</v>
      </c>
      <c r="AG11" s="105">
        <f t="shared" si="7"/>
        <v>44941</v>
      </c>
      <c r="AH11" s="90">
        <f t="shared" si="7"/>
        <v>44942</v>
      </c>
      <c r="AI11" s="90">
        <f t="shared" si="7"/>
        <v>44943</v>
      </c>
      <c r="AJ11" s="90">
        <f t="shared" si="7"/>
        <v>44944</v>
      </c>
      <c r="AK11" s="90">
        <f t="shared" si="7"/>
        <v>44945</v>
      </c>
      <c r="AL11" s="90">
        <f t="shared" si="7"/>
        <v>44946</v>
      </c>
      <c r="AM11" s="105">
        <f t="shared" si="7"/>
        <v>44947</v>
      </c>
      <c r="AN11" s="105">
        <f t="shared" si="7"/>
        <v>44948</v>
      </c>
      <c r="AO11" s="104">
        <f t="shared" si="7"/>
        <v>44949</v>
      </c>
      <c r="AP11" s="105">
        <f t="shared" si="7"/>
        <v>44950</v>
      </c>
      <c r="AQ11" s="105">
        <f t="shared" si="7"/>
        <v>44951</v>
      </c>
      <c r="AR11" s="105">
        <f t="shared" si="7"/>
        <v>44952</v>
      </c>
      <c r="AS11" s="105">
        <f t="shared" si="7"/>
        <v>44953</v>
      </c>
      <c r="AT11" s="105">
        <f t="shared" si="7"/>
        <v>44954</v>
      </c>
      <c r="AU11" s="105">
        <f t="shared" si="7"/>
        <v>44955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IF('8計'!F12=0,"",'8計'!F12)</f>
        <v/>
      </c>
      <c r="G12" s="79" t="str">
        <f>IF('8計'!G12=0,"",'8計'!G12)</f>
        <v/>
      </c>
      <c r="H12" s="79" t="str">
        <f>IF('8計'!H12=0,"",'8計'!H12)</f>
        <v/>
      </c>
      <c r="I12" s="79" t="str">
        <f>IF('8計'!I12=0,"",'8計'!I12)</f>
        <v/>
      </c>
      <c r="J12" s="79" t="str">
        <f>IF('8計'!J12=0,"",'8計'!J12)</f>
        <v/>
      </c>
      <c r="K12" s="79" t="str">
        <f>IF('8計'!K12=0,"",'8計'!K12)</f>
        <v/>
      </c>
      <c r="L12" s="101" t="str">
        <f>IF('8計'!L12=0,"",'8計'!L12)</f>
        <v/>
      </c>
      <c r="M12" s="15" t="str">
        <f>IF('8計'!M12=0,"",'8計'!M12)</f>
        <v/>
      </c>
      <c r="N12" s="15" t="str">
        <f>IF('8計'!N12=0,"",'8計'!N12)</f>
        <v/>
      </c>
      <c r="O12" s="15" t="str">
        <f>IF('8計'!O12=0,"",'8計'!O12)</f>
        <v/>
      </c>
      <c r="P12" s="15" t="str">
        <f>IF('8計'!P12=0,"",'8計'!P12)</f>
        <v/>
      </c>
      <c r="Q12" s="15" t="str">
        <f>IF('8計'!Q12=0,"",'8計'!Q12)</f>
        <v/>
      </c>
      <c r="R12" s="107" t="str">
        <f>IF('8計'!R12=0,"",'8計'!R12)</f>
        <v/>
      </c>
      <c r="S12" s="107" t="str">
        <f>IF('8計'!S12=0,"",'8計'!S12)</f>
        <v/>
      </c>
      <c r="T12" s="15" t="str">
        <f>IF('8計'!T12=0,"",'8計'!T12)</f>
        <v/>
      </c>
      <c r="U12" s="15" t="str">
        <f>IF('8計'!U12=0,"",'8計'!U12)</f>
        <v/>
      </c>
      <c r="V12" s="15" t="str">
        <f>IF('8計'!V12=0,"",'8計'!V12)</f>
        <v/>
      </c>
      <c r="W12" s="15" t="str">
        <f>IF('8計'!W12=0,"",'8計'!W12)</f>
        <v/>
      </c>
      <c r="X12" s="15" t="str">
        <f>IF('8計'!X12=0,"",'8計'!X12)</f>
        <v/>
      </c>
      <c r="Y12" s="107" t="str">
        <f>IF('8計'!Y12=0,"",'8計'!Y12)</f>
        <v/>
      </c>
      <c r="Z12" s="107" t="str">
        <f>IF('8計'!Z12=0,"",'8計'!Z12)</f>
        <v/>
      </c>
      <c r="AA12" s="15" t="str">
        <f>IF('8計'!AA12=0,"",'8計'!AA12)</f>
        <v/>
      </c>
      <c r="AB12" s="15" t="str">
        <f>IF('8計'!AB12=0,"",'8計'!AB12)</f>
        <v/>
      </c>
      <c r="AC12" s="15" t="str">
        <f>IF('8計'!AC12=0,"",'8計'!AC12)</f>
        <v/>
      </c>
      <c r="AD12" s="15" t="str">
        <f>IF('8計'!AD12=0,"",'8計'!AD12)</f>
        <v/>
      </c>
      <c r="AE12" s="15" t="str">
        <f>IF('8計'!AE12=0,"",'8計'!AE12)</f>
        <v/>
      </c>
      <c r="AF12" s="107" t="str">
        <f>IF('8計'!AF12=0,"",'8計'!AF12)</f>
        <v/>
      </c>
      <c r="AG12" s="107" t="str">
        <f>IF('8計'!AG12=0,"",'8計'!AG12)</f>
        <v/>
      </c>
      <c r="AH12" s="15" t="str">
        <f>IF('8計'!AH12=0,"",'8計'!AH12)</f>
        <v/>
      </c>
      <c r="AI12" s="15" t="str">
        <f>IF('8計'!AI12=0,"",'8計'!AI12)</f>
        <v/>
      </c>
      <c r="AJ12" s="15" t="str">
        <f>IF('8計'!AJ12=0,"",'8計'!AJ12)</f>
        <v/>
      </c>
      <c r="AK12" s="15" t="str">
        <f>IF('8計'!AK12=0,"",'8計'!AK12)</f>
        <v/>
      </c>
      <c r="AL12" s="15" t="str">
        <f>IF('8計'!AL12=0,"",'8計'!AL12)</f>
        <v/>
      </c>
      <c r="AM12" s="107" t="str">
        <f>IF('8計'!AM12=0,"",'8計'!AM12)</f>
        <v/>
      </c>
      <c r="AN12" s="107" t="str">
        <f>IF('8計'!AN12=0,"",'8計'!AN12)</f>
        <v/>
      </c>
      <c r="AO12" s="103" t="str">
        <f>IF('8計'!AO12=0,"",'8計'!AO12)</f>
        <v/>
      </c>
      <c r="AP12" s="79" t="str">
        <f>IF('8計'!AP12=0,"",'8計'!AP12)</f>
        <v/>
      </c>
      <c r="AQ12" s="79" t="str">
        <f>IF('8計'!AQ12=0,"",'8計'!AQ12)</f>
        <v/>
      </c>
      <c r="AR12" s="79" t="str">
        <f>IF('8計'!AR12=0,"",'8計'!AR12)</f>
        <v/>
      </c>
      <c r="AS12" s="79" t="str">
        <f>IF('8計'!AS12=0,"",'8計'!AS12)</f>
        <v/>
      </c>
      <c r="AT12" s="79" t="str">
        <f>IF('8計'!AT12=0,"",'8計'!AT12)</f>
        <v/>
      </c>
      <c r="AU12" s="79" t="str">
        <f>IF('8計'!AU12=0,"",'8計'!AU12)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9</v>
      </c>
      <c r="B8" s="324"/>
      <c r="C8" s="324"/>
      <c r="D8" s="324"/>
      <c r="E8" s="324"/>
      <c r="F8" s="313">
        <f>M8-1</f>
        <v>32</v>
      </c>
      <c r="G8" s="313"/>
      <c r="H8" s="313"/>
      <c r="I8" s="313"/>
      <c r="J8" s="313"/>
      <c r="K8" s="313"/>
      <c r="L8" s="314"/>
      <c r="M8" s="313">
        <f>(A8-1)*4+1</f>
        <v>33</v>
      </c>
      <c r="N8" s="313"/>
      <c r="O8" s="313"/>
      <c r="P8" s="313"/>
      <c r="Q8" s="313"/>
      <c r="R8" s="313"/>
      <c r="S8" s="313"/>
      <c r="T8" s="313">
        <f>M8+1</f>
        <v>34</v>
      </c>
      <c r="U8" s="313"/>
      <c r="V8" s="313"/>
      <c r="W8" s="313"/>
      <c r="X8" s="313"/>
      <c r="Y8" s="313"/>
      <c r="Z8" s="313"/>
      <c r="AA8" s="314">
        <f t="shared" ref="AA8" si="0">T8+1</f>
        <v>35</v>
      </c>
      <c r="AB8" s="311"/>
      <c r="AC8" s="311"/>
      <c r="AD8" s="311"/>
      <c r="AE8" s="311"/>
      <c r="AF8" s="311"/>
      <c r="AG8" s="312"/>
      <c r="AH8" s="314">
        <f t="shared" ref="AH8" si="1">AA8+1</f>
        <v>36</v>
      </c>
      <c r="AI8" s="311"/>
      <c r="AJ8" s="311"/>
      <c r="AK8" s="311"/>
      <c r="AL8" s="311"/>
      <c r="AM8" s="311"/>
      <c r="AN8" s="312"/>
      <c r="AO8" s="311">
        <f t="shared" ref="AO8" si="2">AH8+1</f>
        <v>37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</v>
      </c>
      <c r="G9" s="79">
        <f>MONTH(G11)</f>
        <v>1</v>
      </c>
      <c r="H9" s="79">
        <f t="shared" ref="H9:AU9" si="3">MONTH(H11)</f>
        <v>1</v>
      </c>
      <c r="I9" s="79">
        <f t="shared" si="3"/>
        <v>1</v>
      </c>
      <c r="J9" s="79">
        <f t="shared" si="3"/>
        <v>1</v>
      </c>
      <c r="K9" s="79">
        <f t="shared" si="3"/>
        <v>1</v>
      </c>
      <c r="L9" s="101">
        <f t="shared" si="3"/>
        <v>1</v>
      </c>
      <c r="M9" s="77">
        <f t="shared" si="3"/>
        <v>1</v>
      </c>
      <c r="N9" s="77">
        <f t="shared" si="3"/>
        <v>1</v>
      </c>
      <c r="O9" s="77">
        <f t="shared" si="3"/>
        <v>1</v>
      </c>
      <c r="P9" s="77">
        <f t="shared" si="3"/>
        <v>1</v>
      </c>
      <c r="Q9" s="77">
        <f t="shared" si="3"/>
        <v>1</v>
      </c>
      <c r="R9" s="107">
        <f t="shared" si="3"/>
        <v>1</v>
      </c>
      <c r="S9" s="107">
        <f t="shared" si="3"/>
        <v>1</v>
      </c>
      <c r="T9" s="77">
        <f t="shared" si="3"/>
        <v>1</v>
      </c>
      <c r="U9" s="77">
        <f t="shared" si="3"/>
        <v>1</v>
      </c>
      <c r="V9" s="77">
        <f t="shared" si="3"/>
        <v>2</v>
      </c>
      <c r="W9" s="77">
        <f t="shared" si="3"/>
        <v>2</v>
      </c>
      <c r="X9" s="15">
        <f t="shared" si="3"/>
        <v>2</v>
      </c>
      <c r="Y9" s="107">
        <f t="shared" si="3"/>
        <v>2</v>
      </c>
      <c r="Z9" s="107">
        <f t="shared" si="3"/>
        <v>2</v>
      </c>
      <c r="AA9" s="15">
        <f t="shared" si="3"/>
        <v>2</v>
      </c>
      <c r="AB9" s="15">
        <f t="shared" si="3"/>
        <v>2</v>
      </c>
      <c r="AC9" s="15">
        <f t="shared" si="3"/>
        <v>2</v>
      </c>
      <c r="AD9" s="15">
        <f t="shared" si="3"/>
        <v>2</v>
      </c>
      <c r="AE9" s="15">
        <f t="shared" si="3"/>
        <v>2</v>
      </c>
      <c r="AF9" s="107">
        <f t="shared" si="3"/>
        <v>2</v>
      </c>
      <c r="AG9" s="107">
        <f t="shared" si="3"/>
        <v>2</v>
      </c>
      <c r="AH9" s="15">
        <f t="shared" si="3"/>
        <v>2</v>
      </c>
      <c r="AI9" s="15">
        <f t="shared" si="3"/>
        <v>2</v>
      </c>
      <c r="AJ9" s="15">
        <f t="shared" si="3"/>
        <v>2</v>
      </c>
      <c r="AK9" s="15">
        <f t="shared" si="3"/>
        <v>2</v>
      </c>
      <c r="AL9" s="15">
        <f t="shared" si="3"/>
        <v>2</v>
      </c>
      <c r="AM9" s="107">
        <f t="shared" si="3"/>
        <v>2</v>
      </c>
      <c r="AN9" s="107">
        <f t="shared" si="3"/>
        <v>2</v>
      </c>
      <c r="AO9" s="103">
        <f t="shared" si="3"/>
        <v>2</v>
      </c>
      <c r="AP9" s="79">
        <f t="shared" si="3"/>
        <v>2</v>
      </c>
      <c r="AQ9" s="79">
        <f t="shared" si="3"/>
        <v>2</v>
      </c>
      <c r="AR9" s="79">
        <f t="shared" si="3"/>
        <v>2</v>
      </c>
      <c r="AS9" s="79">
        <f t="shared" si="3"/>
        <v>2</v>
      </c>
      <c r="AT9" s="79">
        <f t="shared" si="3"/>
        <v>2</v>
      </c>
      <c r="AU9" s="79">
        <f t="shared" si="3"/>
        <v>2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16</v>
      </c>
      <c r="G10" s="79">
        <f>DAY(G11)</f>
        <v>17</v>
      </c>
      <c r="H10" s="79">
        <f t="shared" ref="H10:AU10" si="4">DAY(H11)</f>
        <v>18</v>
      </c>
      <c r="I10" s="79">
        <f t="shared" si="4"/>
        <v>19</v>
      </c>
      <c r="J10" s="79">
        <f t="shared" si="4"/>
        <v>20</v>
      </c>
      <c r="K10" s="79">
        <f t="shared" si="4"/>
        <v>21</v>
      </c>
      <c r="L10" s="101">
        <f>DAY(L11)</f>
        <v>22</v>
      </c>
      <c r="M10" s="77">
        <f t="shared" si="4"/>
        <v>23</v>
      </c>
      <c r="N10" s="77">
        <f t="shared" si="4"/>
        <v>24</v>
      </c>
      <c r="O10" s="77">
        <f t="shared" si="4"/>
        <v>25</v>
      </c>
      <c r="P10" s="77">
        <f t="shared" si="4"/>
        <v>26</v>
      </c>
      <c r="Q10" s="77">
        <f t="shared" si="4"/>
        <v>27</v>
      </c>
      <c r="R10" s="107">
        <f t="shared" si="4"/>
        <v>28</v>
      </c>
      <c r="S10" s="107">
        <f t="shared" si="4"/>
        <v>29</v>
      </c>
      <c r="T10" s="77">
        <f t="shared" si="4"/>
        <v>30</v>
      </c>
      <c r="U10" s="77">
        <f t="shared" si="4"/>
        <v>31</v>
      </c>
      <c r="V10" s="77">
        <f t="shared" si="4"/>
        <v>1</v>
      </c>
      <c r="W10" s="77">
        <f t="shared" si="4"/>
        <v>2</v>
      </c>
      <c r="X10" s="15">
        <f t="shared" si="4"/>
        <v>3</v>
      </c>
      <c r="Y10" s="107">
        <f t="shared" si="4"/>
        <v>4</v>
      </c>
      <c r="Z10" s="107">
        <f t="shared" si="4"/>
        <v>5</v>
      </c>
      <c r="AA10" s="15">
        <f t="shared" si="4"/>
        <v>6</v>
      </c>
      <c r="AB10" s="15">
        <f t="shared" si="4"/>
        <v>7</v>
      </c>
      <c r="AC10" s="15">
        <f t="shared" si="4"/>
        <v>8</v>
      </c>
      <c r="AD10" s="15">
        <f t="shared" si="4"/>
        <v>9</v>
      </c>
      <c r="AE10" s="15">
        <f t="shared" si="4"/>
        <v>10</v>
      </c>
      <c r="AF10" s="107">
        <f t="shared" si="4"/>
        <v>11</v>
      </c>
      <c r="AG10" s="107">
        <f t="shared" si="4"/>
        <v>12</v>
      </c>
      <c r="AH10" s="15">
        <f t="shared" si="4"/>
        <v>13</v>
      </c>
      <c r="AI10" s="15">
        <f t="shared" si="4"/>
        <v>14</v>
      </c>
      <c r="AJ10" s="15">
        <f t="shared" si="4"/>
        <v>15</v>
      </c>
      <c r="AK10" s="15">
        <f t="shared" si="4"/>
        <v>16</v>
      </c>
      <c r="AL10" s="15">
        <f t="shared" si="4"/>
        <v>17</v>
      </c>
      <c r="AM10" s="107">
        <f t="shared" si="4"/>
        <v>18</v>
      </c>
      <c r="AN10" s="107">
        <f t="shared" si="4"/>
        <v>19</v>
      </c>
      <c r="AO10" s="103">
        <f t="shared" si="4"/>
        <v>20</v>
      </c>
      <c r="AP10" s="79">
        <f t="shared" si="4"/>
        <v>21</v>
      </c>
      <c r="AQ10" s="79">
        <f t="shared" si="4"/>
        <v>22</v>
      </c>
      <c r="AR10" s="79">
        <f t="shared" si="4"/>
        <v>23</v>
      </c>
      <c r="AS10" s="79">
        <f t="shared" si="4"/>
        <v>24</v>
      </c>
      <c r="AT10" s="79">
        <f t="shared" si="4"/>
        <v>25</v>
      </c>
      <c r="AU10" s="79">
        <f t="shared" si="4"/>
        <v>26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44942</v>
      </c>
      <c r="G11" s="102">
        <f t="shared" ref="G11:K11" si="5">H11-1</f>
        <v>44943</v>
      </c>
      <c r="H11" s="102">
        <f t="shared" si="5"/>
        <v>44944</v>
      </c>
      <c r="I11" s="102">
        <f t="shared" si="5"/>
        <v>44945</v>
      </c>
      <c r="J11" s="102">
        <f t="shared" si="5"/>
        <v>44946</v>
      </c>
      <c r="K11" s="102">
        <f t="shared" si="5"/>
        <v>44947</v>
      </c>
      <c r="L11" s="102">
        <f>M11-1</f>
        <v>44948</v>
      </c>
      <c r="M11" s="90">
        <f>'1計'!M11+7*(M8-1)</f>
        <v>44949</v>
      </c>
      <c r="N11" s="90">
        <f t="shared" ref="N11:AU11" si="6">M11+1</f>
        <v>44950</v>
      </c>
      <c r="O11" s="90">
        <f t="shared" si="6"/>
        <v>44951</v>
      </c>
      <c r="P11" s="90">
        <f t="shared" si="6"/>
        <v>44952</v>
      </c>
      <c r="Q11" s="90">
        <f t="shared" si="6"/>
        <v>44953</v>
      </c>
      <c r="R11" s="105">
        <f t="shared" si="6"/>
        <v>44954</v>
      </c>
      <c r="S11" s="105">
        <f t="shared" si="6"/>
        <v>44955</v>
      </c>
      <c r="T11" s="90">
        <f t="shared" si="6"/>
        <v>44956</v>
      </c>
      <c r="U11" s="90">
        <f t="shared" si="6"/>
        <v>44957</v>
      </c>
      <c r="V11" s="90">
        <f t="shared" si="6"/>
        <v>44958</v>
      </c>
      <c r="W11" s="90">
        <f t="shared" si="6"/>
        <v>44959</v>
      </c>
      <c r="X11" s="90">
        <f t="shared" si="6"/>
        <v>44960</v>
      </c>
      <c r="Y11" s="105">
        <f t="shared" si="6"/>
        <v>44961</v>
      </c>
      <c r="Z11" s="105">
        <f t="shared" si="6"/>
        <v>44962</v>
      </c>
      <c r="AA11" s="90">
        <f t="shared" si="6"/>
        <v>44963</v>
      </c>
      <c r="AB11" s="90">
        <f t="shared" si="6"/>
        <v>44964</v>
      </c>
      <c r="AC11" s="90">
        <f t="shared" si="6"/>
        <v>44965</v>
      </c>
      <c r="AD11" s="90">
        <f t="shared" si="6"/>
        <v>44966</v>
      </c>
      <c r="AE11" s="90">
        <f t="shared" si="6"/>
        <v>44967</v>
      </c>
      <c r="AF11" s="105">
        <f t="shared" si="6"/>
        <v>44968</v>
      </c>
      <c r="AG11" s="105">
        <f t="shared" si="6"/>
        <v>44969</v>
      </c>
      <c r="AH11" s="90">
        <f t="shared" si="6"/>
        <v>44970</v>
      </c>
      <c r="AI11" s="90">
        <f t="shared" si="6"/>
        <v>44971</v>
      </c>
      <c r="AJ11" s="90">
        <f t="shared" si="6"/>
        <v>44972</v>
      </c>
      <c r="AK11" s="90">
        <f t="shared" si="6"/>
        <v>44973</v>
      </c>
      <c r="AL11" s="90">
        <f t="shared" si="6"/>
        <v>44974</v>
      </c>
      <c r="AM11" s="105">
        <f t="shared" si="6"/>
        <v>44975</v>
      </c>
      <c r="AN11" s="105">
        <f t="shared" si="6"/>
        <v>44976</v>
      </c>
      <c r="AO11" s="104">
        <f t="shared" si="6"/>
        <v>44977</v>
      </c>
      <c r="AP11" s="105">
        <f t="shared" si="6"/>
        <v>44978</v>
      </c>
      <c r="AQ11" s="105">
        <f t="shared" si="6"/>
        <v>44979</v>
      </c>
      <c r="AR11" s="105">
        <f t="shared" si="6"/>
        <v>44980</v>
      </c>
      <c r="AS11" s="105">
        <f t="shared" si="6"/>
        <v>44981</v>
      </c>
      <c r="AT11" s="105">
        <f t="shared" si="6"/>
        <v>44982</v>
      </c>
      <c r="AU11" s="105">
        <f t="shared" si="6"/>
        <v>44983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'9計'!A8</f>
        <v>9</v>
      </c>
      <c r="B8" s="324"/>
      <c r="C8" s="324"/>
      <c r="D8" s="324"/>
      <c r="E8" s="324"/>
      <c r="F8" s="313">
        <f>M8-1</f>
        <v>32</v>
      </c>
      <c r="G8" s="313"/>
      <c r="H8" s="313"/>
      <c r="I8" s="313"/>
      <c r="J8" s="313"/>
      <c r="K8" s="313"/>
      <c r="L8" s="314"/>
      <c r="M8" s="313">
        <f>'9計'!M8</f>
        <v>33</v>
      </c>
      <c r="N8" s="313"/>
      <c r="O8" s="313"/>
      <c r="P8" s="313"/>
      <c r="Q8" s="313"/>
      <c r="R8" s="313"/>
      <c r="S8" s="313"/>
      <c r="T8" s="313">
        <f>M8+1</f>
        <v>34</v>
      </c>
      <c r="U8" s="313"/>
      <c r="V8" s="313"/>
      <c r="W8" s="313"/>
      <c r="X8" s="313"/>
      <c r="Y8" s="313"/>
      <c r="Z8" s="313"/>
      <c r="AA8" s="314">
        <f t="shared" ref="AA8" si="0">T8+1</f>
        <v>35</v>
      </c>
      <c r="AB8" s="311"/>
      <c r="AC8" s="311"/>
      <c r="AD8" s="311"/>
      <c r="AE8" s="311"/>
      <c r="AF8" s="311"/>
      <c r="AG8" s="312"/>
      <c r="AH8" s="314">
        <f t="shared" ref="AH8" si="1">AA8+1</f>
        <v>36</v>
      </c>
      <c r="AI8" s="311"/>
      <c r="AJ8" s="311"/>
      <c r="AK8" s="311"/>
      <c r="AL8" s="311"/>
      <c r="AM8" s="311"/>
      <c r="AN8" s="312"/>
      <c r="AO8" s="311">
        <f t="shared" ref="AO8" si="2">AH8+1</f>
        <v>37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1</v>
      </c>
      <c r="G9" s="79">
        <f>MONTH(G11)</f>
        <v>1</v>
      </c>
      <c r="H9" s="79">
        <f t="shared" ref="H9:AU9" si="3">MONTH(H11)</f>
        <v>1</v>
      </c>
      <c r="I9" s="79">
        <f t="shared" si="3"/>
        <v>1</v>
      </c>
      <c r="J9" s="79">
        <f t="shared" si="3"/>
        <v>1</v>
      </c>
      <c r="K9" s="79">
        <f t="shared" si="3"/>
        <v>1</v>
      </c>
      <c r="L9" s="101">
        <f t="shared" si="3"/>
        <v>1</v>
      </c>
      <c r="M9" s="77">
        <f t="shared" si="3"/>
        <v>1</v>
      </c>
      <c r="N9" s="77">
        <f t="shared" si="3"/>
        <v>1</v>
      </c>
      <c r="O9" s="77">
        <f t="shared" si="3"/>
        <v>1</v>
      </c>
      <c r="P9" s="77">
        <f t="shared" si="3"/>
        <v>1</v>
      </c>
      <c r="Q9" s="77">
        <f t="shared" si="3"/>
        <v>1</v>
      </c>
      <c r="R9" s="107">
        <f t="shared" si="3"/>
        <v>1</v>
      </c>
      <c r="S9" s="107">
        <f t="shared" si="3"/>
        <v>1</v>
      </c>
      <c r="T9" s="77">
        <f t="shared" si="3"/>
        <v>1</v>
      </c>
      <c r="U9" s="77">
        <f t="shared" si="3"/>
        <v>1</v>
      </c>
      <c r="V9" s="77">
        <f t="shared" si="3"/>
        <v>2</v>
      </c>
      <c r="W9" s="77">
        <f t="shared" si="3"/>
        <v>2</v>
      </c>
      <c r="X9" s="15">
        <f t="shared" si="3"/>
        <v>2</v>
      </c>
      <c r="Y9" s="107">
        <f t="shared" si="3"/>
        <v>2</v>
      </c>
      <c r="Z9" s="107">
        <f t="shared" si="3"/>
        <v>2</v>
      </c>
      <c r="AA9" s="15">
        <f t="shared" si="3"/>
        <v>2</v>
      </c>
      <c r="AB9" s="15">
        <f t="shared" si="3"/>
        <v>2</v>
      </c>
      <c r="AC9" s="15">
        <f t="shared" si="3"/>
        <v>2</v>
      </c>
      <c r="AD9" s="15">
        <f t="shared" si="3"/>
        <v>2</v>
      </c>
      <c r="AE9" s="15">
        <f t="shared" si="3"/>
        <v>2</v>
      </c>
      <c r="AF9" s="107">
        <f t="shared" si="3"/>
        <v>2</v>
      </c>
      <c r="AG9" s="107">
        <f t="shared" si="3"/>
        <v>2</v>
      </c>
      <c r="AH9" s="15">
        <f t="shared" si="3"/>
        <v>2</v>
      </c>
      <c r="AI9" s="15">
        <f t="shared" si="3"/>
        <v>2</v>
      </c>
      <c r="AJ9" s="15">
        <f t="shared" si="3"/>
        <v>2</v>
      </c>
      <c r="AK9" s="15">
        <f t="shared" si="3"/>
        <v>2</v>
      </c>
      <c r="AL9" s="15">
        <f t="shared" si="3"/>
        <v>2</v>
      </c>
      <c r="AM9" s="107">
        <f t="shared" si="3"/>
        <v>2</v>
      </c>
      <c r="AN9" s="107">
        <f t="shared" si="3"/>
        <v>2</v>
      </c>
      <c r="AO9" s="103">
        <f t="shared" si="3"/>
        <v>2</v>
      </c>
      <c r="AP9" s="79">
        <f t="shared" si="3"/>
        <v>2</v>
      </c>
      <c r="AQ9" s="79">
        <f t="shared" si="3"/>
        <v>2</v>
      </c>
      <c r="AR9" s="79">
        <f t="shared" si="3"/>
        <v>2</v>
      </c>
      <c r="AS9" s="79">
        <f t="shared" si="3"/>
        <v>2</v>
      </c>
      <c r="AT9" s="79">
        <f t="shared" si="3"/>
        <v>2</v>
      </c>
      <c r="AU9" s="79">
        <f t="shared" si="3"/>
        <v>2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16</v>
      </c>
      <c r="G10" s="79">
        <f>DAY(G11)</f>
        <v>17</v>
      </c>
      <c r="H10" s="79">
        <f t="shared" ref="H10:AU10" si="4">DAY(H11)</f>
        <v>18</v>
      </c>
      <c r="I10" s="79">
        <f t="shared" si="4"/>
        <v>19</v>
      </c>
      <c r="J10" s="79">
        <f t="shared" si="4"/>
        <v>20</v>
      </c>
      <c r="K10" s="79">
        <f t="shared" si="4"/>
        <v>21</v>
      </c>
      <c r="L10" s="101">
        <f>DAY(L11)</f>
        <v>22</v>
      </c>
      <c r="M10" s="77">
        <f t="shared" ref="M10" si="5">DAY(M11)</f>
        <v>23</v>
      </c>
      <c r="N10" s="77">
        <f t="shared" si="4"/>
        <v>24</v>
      </c>
      <c r="O10" s="77">
        <f t="shared" si="4"/>
        <v>25</v>
      </c>
      <c r="P10" s="77">
        <f t="shared" si="4"/>
        <v>26</v>
      </c>
      <c r="Q10" s="77">
        <f t="shared" si="4"/>
        <v>27</v>
      </c>
      <c r="R10" s="107">
        <f t="shared" si="4"/>
        <v>28</v>
      </c>
      <c r="S10" s="107">
        <f t="shared" si="4"/>
        <v>29</v>
      </c>
      <c r="T10" s="77">
        <f t="shared" si="4"/>
        <v>30</v>
      </c>
      <c r="U10" s="77">
        <f t="shared" si="4"/>
        <v>31</v>
      </c>
      <c r="V10" s="77">
        <f t="shared" si="4"/>
        <v>1</v>
      </c>
      <c r="W10" s="77">
        <f t="shared" si="4"/>
        <v>2</v>
      </c>
      <c r="X10" s="15">
        <f t="shared" si="4"/>
        <v>3</v>
      </c>
      <c r="Y10" s="107">
        <f t="shared" si="4"/>
        <v>4</v>
      </c>
      <c r="Z10" s="107">
        <f t="shared" si="4"/>
        <v>5</v>
      </c>
      <c r="AA10" s="15">
        <f t="shared" si="4"/>
        <v>6</v>
      </c>
      <c r="AB10" s="15">
        <f t="shared" si="4"/>
        <v>7</v>
      </c>
      <c r="AC10" s="15">
        <f t="shared" si="4"/>
        <v>8</v>
      </c>
      <c r="AD10" s="15">
        <f t="shared" si="4"/>
        <v>9</v>
      </c>
      <c r="AE10" s="15">
        <f t="shared" si="4"/>
        <v>10</v>
      </c>
      <c r="AF10" s="107">
        <f t="shared" si="4"/>
        <v>11</v>
      </c>
      <c r="AG10" s="107">
        <f t="shared" si="4"/>
        <v>12</v>
      </c>
      <c r="AH10" s="15">
        <f t="shared" si="4"/>
        <v>13</v>
      </c>
      <c r="AI10" s="15">
        <f t="shared" si="4"/>
        <v>14</v>
      </c>
      <c r="AJ10" s="15">
        <f t="shared" si="4"/>
        <v>15</v>
      </c>
      <c r="AK10" s="15">
        <f t="shared" si="4"/>
        <v>16</v>
      </c>
      <c r="AL10" s="15">
        <f t="shared" si="4"/>
        <v>17</v>
      </c>
      <c r="AM10" s="107">
        <f t="shared" si="4"/>
        <v>18</v>
      </c>
      <c r="AN10" s="107">
        <f t="shared" si="4"/>
        <v>19</v>
      </c>
      <c r="AO10" s="103">
        <f t="shared" si="4"/>
        <v>20</v>
      </c>
      <c r="AP10" s="79">
        <f t="shared" si="4"/>
        <v>21</v>
      </c>
      <c r="AQ10" s="79">
        <f t="shared" si="4"/>
        <v>22</v>
      </c>
      <c r="AR10" s="79">
        <f t="shared" si="4"/>
        <v>23</v>
      </c>
      <c r="AS10" s="79">
        <f t="shared" si="4"/>
        <v>24</v>
      </c>
      <c r="AT10" s="79">
        <f t="shared" si="4"/>
        <v>25</v>
      </c>
      <c r="AU10" s="79">
        <f t="shared" si="4"/>
        <v>26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44942</v>
      </c>
      <c r="G11" s="102">
        <f t="shared" ref="G11:K11" si="6">H11-1</f>
        <v>44943</v>
      </c>
      <c r="H11" s="102">
        <f t="shared" si="6"/>
        <v>44944</v>
      </c>
      <c r="I11" s="102">
        <f t="shared" si="6"/>
        <v>44945</v>
      </c>
      <c r="J11" s="102">
        <f t="shared" si="6"/>
        <v>44946</v>
      </c>
      <c r="K11" s="102">
        <f t="shared" si="6"/>
        <v>44947</v>
      </c>
      <c r="L11" s="102">
        <f>M11-1</f>
        <v>44948</v>
      </c>
      <c r="M11" s="90">
        <f>'9計'!M11</f>
        <v>44949</v>
      </c>
      <c r="N11" s="90">
        <f t="shared" ref="N11:AU11" si="7">M11+1</f>
        <v>44950</v>
      </c>
      <c r="O11" s="90">
        <f t="shared" si="7"/>
        <v>44951</v>
      </c>
      <c r="P11" s="90">
        <f t="shared" si="7"/>
        <v>44952</v>
      </c>
      <c r="Q11" s="90">
        <f t="shared" si="7"/>
        <v>44953</v>
      </c>
      <c r="R11" s="105">
        <f t="shared" si="7"/>
        <v>44954</v>
      </c>
      <c r="S11" s="105">
        <f t="shared" si="7"/>
        <v>44955</v>
      </c>
      <c r="T11" s="90">
        <f t="shared" si="7"/>
        <v>44956</v>
      </c>
      <c r="U11" s="90">
        <f t="shared" si="7"/>
        <v>44957</v>
      </c>
      <c r="V11" s="90">
        <f t="shared" si="7"/>
        <v>44958</v>
      </c>
      <c r="W11" s="90">
        <f t="shared" si="7"/>
        <v>44959</v>
      </c>
      <c r="X11" s="90">
        <f t="shared" si="7"/>
        <v>44960</v>
      </c>
      <c r="Y11" s="105">
        <f t="shared" si="7"/>
        <v>44961</v>
      </c>
      <c r="Z11" s="105">
        <f t="shared" si="7"/>
        <v>44962</v>
      </c>
      <c r="AA11" s="90">
        <f t="shared" si="7"/>
        <v>44963</v>
      </c>
      <c r="AB11" s="90">
        <f t="shared" si="7"/>
        <v>44964</v>
      </c>
      <c r="AC11" s="90">
        <f t="shared" si="7"/>
        <v>44965</v>
      </c>
      <c r="AD11" s="90">
        <f t="shared" si="7"/>
        <v>44966</v>
      </c>
      <c r="AE11" s="90">
        <f t="shared" si="7"/>
        <v>44967</v>
      </c>
      <c r="AF11" s="105">
        <f t="shared" si="7"/>
        <v>44968</v>
      </c>
      <c r="AG11" s="105">
        <f t="shared" si="7"/>
        <v>44969</v>
      </c>
      <c r="AH11" s="90">
        <f t="shared" si="7"/>
        <v>44970</v>
      </c>
      <c r="AI11" s="90">
        <f t="shared" si="7"/>
        <v>44971</v>
      </c>
      <c r="AJ11" s="90">
        <f t="shared" si="7"/>
        <v>44972</v>
      </c>
      <c r="AK11" s="90">
        <f t="shared" si="7"/>
        <v>44973</v>
      </c>
      <c r="AL11" s="90">
        <f t="shared" si="7"/>
        <v>44974</v>
      </c>
      <c r="AM11" s="105">
        <f t="shared" si="7"/>
        <v>44975</v>
      </c>
      <c r="AN11" s="105">
        <f t="shared" si="7"/>
        <v>44976</v>
      </c>
      <c r="AO11" s="104">
        <f t="shared" si="7"/>
        <v>44977</v>
      </c>
      <c r="AP11" s="105">
        <f t="shared" si="7"/>
        <v>44978</v>
      </c>
      <c r="AQ11" s="105">
        <f t="shared" si="7"/>
        <v>44979</v>
      </c>
      <c r="AR11" s="105">
        <f t="shared" si="7"/>
        <v>44980</v>
      </c>
      <c r="AS11" s="105">
        <f t="shared" si="7"/>
        <v>44981</v>
      </c>
      <c r="AT11" s="105">
        <f t="shared" si="7"/>
        <v>44982</v>
      </c>
      <c r="AU11" s="105">
        <f t="shared" si="7"/>
        <v>44983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IF('9計'!F12=0,"",'9計'!F12)</f>
        <v/>
      </c>
      <c r="G12" s="79" t="str">
        <f>IF('9計'!G12=0,"",'9計'!G12)</f>
        <v/>
      </c>
      <c r="H12" s="79" t="str">
        <f>IF('9計'!H12=0,"",'9計'!H12)</f>
        <v/>
      </c>
      <c r="I12" s="79" t="str">
        <f>IF('9計'!I12=0,"",'9計'!I12)</f>
        <v/>
      </c>
      <c r="J12" s="79" t="str">
        <f>IF('9計'!J12=0,"",'9計'!J12)</f>
        <v/>
      </c>
      <c r="K12" s="79" t="str">
        <f>IF('9計'!K12=0,"",'9計'!K12)</f>
        <v/>
      </c>
      <c r="L12" s="101" t="str">
        <f>IF('9計'!L12=0,"",'9計'!L12)</f>
        <v/>
      </c>
      <c r="M12" s="15" t="str">
        <f>IF('9計'!M12=0,"",'9計'!M12)</f>
        <v/>
      </c>
      <c r="N12" s="15" t="str">
        <f>IF('9計'!N12=0,"",'9計'!N12)</f>
        <v/>
      </c>
      <c r="O12" s="15" t="str">
        <f>IF('9計'!O12=0,"",'9計'!O12)</f>
        <v/>
      </c>
      <c r="P12" s="15" t="str">
        <f>IF('9計'!P12=0,"",'9計'!P12)</f>
        <v/>
      </c>
      <c r="Q12" s="15" t="str">
        <f>IF('9計'!Q12=0,"",'9計'!Q12)</f>
        <v/>
      </c>
      <c r="R12" s="107" t="str">
        <f>IF('9計'!R12=0,"",'9計'!R12)</f>
        <v/>
      </c>
      <c r="S12" s="107" t="str">
        <f>IF('9計'!S12=0,"",'9計'!S12)</f>
        <v/>
      </c>
      <c r="T12" s="15" t="str">
        <f>IF('9計'!T12=0,"",'9計'!T12)</f>
        <v/>
      </c>
      <c r="U12" s="15" t="str">
        <f>IF('9計'!U12=0,"",'9計'!U12)</f>
        <v/>
      </c>
      <c r="V12" s="15" t="str">
        <f>IF('9計'!V12=0,"",'9計'!V12)</f>
        <v/>
      </c>
      <c r="W12" s="15" t="str">
        <f>IF('9計'!W12=0,"",'9計'!W12)</f>
        <v/>
      </c>
      <c r="X12" s="15" t="str">
        <f>IF('9計'!X12=0,"",'9計'!X12)</f>
        <v/>
      </c>
      <c r="Y12" s="107" t="str">
        <f>IF('9計'!Y12=0,"",'9計'!Y12)</f>
        <v/>
      </c>
      <c r="Z12" s="107" t="str">
        <f>IF('9計'!Z12=0,"",'9計'!Z12)</f>
        <v/>
      </c>
      <c r="AA12" s="15" t="str">
        <f>IF('9計'!AA12=0,"",'9計'!AA12)</f>
        <v/>
      </c>
      <c r="AB12" s="15" t="str">
        <f>IF('9計'!AB12=0,"",'9計'!AB12)</f>
        <v/>
      </c>
      <c r="AC12" s="15" t="str">
        <f>IF('9計'!AC12=0,"",'9計'!AC12)</f>
        <v/>
      </c>
      <c r="AD12" s="15" t="str">
        <f>IF('9計'!AD12=0,"",'9計'!AD12)</f>
        <v/>
      </c>
      <c r="AE12" s="15" t="str">
        <f>IF('9計'!AE12=0,"",'9計'!AE12)</f>
        <v/>
      </c>
      <c r="AF12" s="107" t="str">
        <f>IF('9計'!AF12=0,"",'9計'!AF12)</f>
        <v/>
      </c>
      <c r="AG12" s="107" t="str">
        <f>IF('9計'!AG12=0,"",'9計'!AG12)</f>
        <v/>
      </c>
      <c r="AH12" s="15" t="str">
        <f>IF('9計'!AH12=0,"",'9計'!AH12)</f>
        <v/>
      </c>
      <c r="AI12" s="15" t="str">
        <f>IF('9計'!AI12=0,"",'9計'!AI12)</f>
        <v/>
      </c>
      <c r="AJ12" s="15" t="str">
        <f>IF('9計'!AJ12=0,"",'9計'!AJ12)</f>
        <v/>
      </c>
      <c r="AK12" s="15" t="str">
        <f>IF('9計'!AK12=0,"",'9計'!AK12)</f>
        <v/>
      </c>
      <c r="AL12" s="15" t="str">
        <f>IF('9計'!AL12=0,"",'9計'!AL12)</f>
        <v/>
      </c>
      <c r="AM12" s="107" t="str">
        <f>IF('9計'!AM12=0,"",'9計'!AM12)</f>
        <v/>
      </c>
      <c r="AN12" s="107" t="str">
        <f>IF('9計'!AN12=0,"",'9計'!AN12)</f>
        <v/>
      </c>
      <c r="AO12" s="103" t="str">
        <f>IF('9計'!AO12=0,"",'9計'!AO12)</f>
        <v/>
      </c>
      <c r="AP12" s="79" t="str">
        <f>IF('9計'!AP12=0,"",'9計'!AP12)</f>
        <v/>
      </c>
      <c r="AQ12" s="79" t="str">
        <f>IF('9計'!AQ12=0,"",'9計'!AQ12)</f>
        <v/>
      </c>
      <c r="AR12" s="79" t="str">
        <f>IF('9計'!AR12=0,"",'9計'!AR12)</f>
        <v/>
      </c>
      <c r="AS12" s="79" t="str">
        <f>IF('9計'!AS12=0,"",'9計'!AS12)</f>
        <v/>
      </c>
      <c r="AT12" s="79" t="str">
        <f>IF('9計'!AT12=0,"",'9計'!AT12)</f>
        <v/>
      </c>
      <c r="AU12" s="79" t="str">
        <f>IF('9計'!AU12=0,"",'9計'!AU12)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8" tint="0.59999389629810485"/>
  </sheetPr>
  <dimension ref="A1:AV239"/>
  <sheetViews>
    <sheetView view="pageBreakPreview" topLeftCell="A13" zoomScale="70" zoomScaleNormal="85" zoomScaleSheetLayoutView="70" workbookViewId="0">
      <selection activeCell="M22" sqref="M22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10</v>
      </c>
      <c r="B8" s="324"/>
      <c r="C8" s="324"/>
      <c r="D8" s="324"/>
      <c r="E8" s="324"/>
      <c r="F8" s="313">
        <f>M8-1</f>
        <v>36</v>
      </c>
      <c r="G8" s="313"/>
      <c r="H8" s="313"/>
      <c r="I8" s="313"/>
      <c r="J8" s="313"/>
      <c r="K8" s="313"/>
      <c r="L8" s="314"/>
      <c r="M8" s="313">
        <f>(A8-1)*4+1</f>
        <v>37</v>
      </c>
      <c r="N8" s="313"/>
      <c r="O8" s="313"/>
      <c r="P8" s="313"/>
      <c r="Q8" s="313"/>
      <c r="R8" s="313"/>
      <c r="S8" s="313"/>
      <c r="T8" s="313">
        <f>M8+1</f>
        <v>38</v>
      </c>
      <c r="U8" s="313"/>
      <c r="V8" s="313"/>
      <c r="W8" s="313"/>
      <c r="X8" s="313"/>
      <c r="Y8" s="313"/>
      <c r="Z8" s="313"/>
      <c r="AA8" s="314">
        <f t="shared" ref="AA8" si="0">T8+1</f>
        <v>39</v>
      </c>
      <c r="AB8" s="311"/>
      <c r="AC8" s="311"/>
      <c r="AD8" s="311"/>
      <c r="AE8" s="311"/>
      <c r="AF8" s="311"/>
      <c r="AG8" s="312"/>
      <c r="AH8" s="314">
        <f t="shared" ref="AH8" si="1">AA8+1</f>
        <v>40</v>
      </c>
      <c r="AI8" s="311"/>
      <c r="AJ8" s="311"/>
      <c r="AK8" s="311"/>
      <c r="AL8" s="311"/>
      <c r="AM8" s="311"/>
      <c r="AN8" s="312"/>
      <c r="AO8" s="311">
        <f t="shared" ref="AO8" si="2">AH8+1</f>
        <v>41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2</v>
      </c>
      <c r="G9" s="79">
        <f>MONTH(G11)</f>
        <v>2</v>
      </c>
      <c r="H9" s="79">
        <f t="shared" ref="H9:AU9" si="3">MONTH(H11)</f>
        <v>2</v>
      </c>
      <c r="I9" s="79">
        <f t="shared" si="3"/>
        <v>2</v>
      </c>
      <c r="J9" s="79">
        <f t="shared" si="3"/>
        <v>2</v>
      </c>
      <c r="K9" s="79">
        <f t="shared" si="3"/>
        <v>2</v>
      </c>
      <c r="L9" s="101">
        <f t="shared" si="3"/>
        <v>2</v>
      </c>
      <c r="M9" s="77">
        <f t="shared" si="3"/>
        <v>2</v>
      </c>
      <c r="N9" s="77">
        <f t="shared" si="3"/>
        <v>2</v>
      </c>
      <c r="O9" s="77">
        <f t="shared" si="3"/>
        <v>2</v>
      </c>
      <c r="P9" s="77">
        <f t="shared" si="3"/>
        <v>2</v>
      </c>
      <c r="Q9" s="77">
        <f t="shared" si="3"/>
        <v>2</v>
      </c>
      <c r="R9" s="107">
        <f t="shared" si="3"/>
        <v>2</v>
      </c>
      <c r="S9" s="107">
        <f t="shared" si="3"/>
        <v>2</v>
      </c>
      <c r="T9" s="77">
        <f t="shared" si="3"/>
        <v>2</v>
      </c>
      <c r="U9" s="77">
        <f t="shared" si="3"/>
        <v>2</v>
      </c>
      <c r="V9" s="77">
        <f t="shared" si="3"/>
        <v>3</v>
      </c>
      <c r="W9" s="77">
        <f t="shared" si="3"/>
        <v>3</v>
      </c>
      <c r="X9" s="15">
        <f t="shared" si="3"/>
        <v>3</v>
      </c>
      <c r="Y9" s="107">
        <f t="shared" si="3"/>
        <v>3</v>
      </c>
      <c r="Z9" s="107">
        <f t="shared" si="3"/>
        <v>3</v>
      </c>
      <c r="AA9" s="15">
        <f t="shared" si="3"/>
        <v>3</v>
      </c>
      <c r="AB9" s="15">
        <f t="shared" si="3"/>
        <v>3</v>
      </c>
      <c r="AC9" s="15">
        <f t="shared" si="3"/>
        <v>3</v>
      </c>
      <c r="AD9" s="15">
        <f t="shared" si="3"/>
        <v>3</v>
      </c>
      <c r="AE9" s="15">
        <f t="shared" si="3"/>
        <v>3</v>
      </c>
      <c r="AF9" s="107">
        <f t="shared" si="3"/>
        <v>3</v>
      </c>
      <c r="AG9" s="107">
        <f t="shared" si="3"/>
        <v>3</v>
      </c>
      <c r="AH9" s="15">
        <f t="shared" si="3"/>
        <v>3</v>
      </c>
      <c r="AI9" s="15">
        <f t="shared" si="3"/>
        <v>3</v>
      </c>
      <c r="AJ9" s="15">
        <f t="shared" si="3"/>
        <v>3</v>
      </c>
      <c r="AK9" s="15">
        <f t="shared" si="3"/>
        <v>3</v>
      </c>
      <c r="AL9" s="15">
        <f t="shared" si="3"/>
        <v>3</v>
      </c>
      <c r="AM9" s="107">
        <f t="shared" si="3"/>
        <v>3</v>
      </c>
      <c r="AN9" s="107">
        <f t="shared" si="3"/>
        <v>3</v>
      </c>
      <c r="AO9" s="103">
        <f t="shared" si="3"/>
        <v>3</v>
      </c>
      <c r="AP9" s="79">
        <f t="shared" si="3"/>
        <v>3</v>
      </c>
      <c r="AQ9" s="79">
        <f t="shared" si="3"/>
        <v>3</v>
      </c>
      <c r="AR9" s="79">
        <f t="shared" si="3"/>
        <v>3</v>
      </c>
      <c r="AS9" s="79">
        <f t="shared" si="3"/>
        <v>3</v>
      </c>
      <c r="AT9" s="79">
        <f t="shared" si="3"/>
        <v>3</v>
      </c>
      <c r="AU9" s="79">
        <f t="shared" si="3"/>
        <v>3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13</v>
      </c>
      <c r="G10" s="79">
        <f>DAY(G11)</f>
        <v>14</v>
      </c>
      <c r="H10" s="79">
        <f t="shared" ref="H10:AU10" si="4">DAY(H11)</f>
        <v>15</v>
      </c>
      <c r="I10" s="79">
        <f t="shared" si="4"/>
        <v>16</v>
      </c>
      <c r="J10" s="79">
        <f t="shared" si="4"/>
        <v>17</v>
      </c>
      <c r="K10" s="79">
        <f t="shared" si="4"/>
        <v>18</v>
      </c>
      <c r="L10" s="101">
        <f>DAY(L11)</f>
        <v>19</v>
      </c>
      <c r="M10" s="77">
        <f t="shared" si="4"/>
        <v>20</v>
      </c>
      <c r="N10" s="77">
        <f t="shared" si="4"/>
        <v>21</v>
      </c>
      <c r="O10" s="77">
        <f t="shared" si="4"/>
        <v>22</v>
      </c>
      <c r="P10" s="77">
        <f t="shared" si="4"/>
        <v>23</v>
      </c>
      <c r="Q10" s="77">
        <f t="shared" si="4"/>
        <v>24</v>
      </c>
      <c r="R10" s="107">
        <f t="shared" si="4"/>
        <v>25</v>
      </c>
      <c r="S10" s="107">
        <f t="shared" si="4"/>
        <v>26</v>
      </c>
      <c r="T10" s="77">
        <f t="shared" si="4"/>
        <v>27</v>
      </c>
      <c r="U10" s="77">
        <f t="shared" si="4"/>
        <v>28</v>
      </c>
      <c r="V10" s="77">
        <f t="shared" si="4"/>
        <v>1</v>
      </c>
      <c r="W10" s="77">
        <f t="shared" si="4"/>
        <v>2</v>
      </c>
      <c r="X10" s="15">
        <f t="shared" si="4"/>
        <v>3</v>
      </c>
      <c r="Y10" s="107">
        <f t="shared" si="4"/>
        <v>4</v>
      </c>
      <c r="Z10" s="107">
        <f t="shared" si="4"/>
        <v>5</v>
      </c>
      <c r="AA10" s="15">
        <f t="shared" si="4"/>
        <v>6</v>
      </c>
      <c r="AB10" s="15">
        <f t="shared" si="4"/>
        <v>7</v>
      </c>
      <c r="AC10" s="15">
        <f t="shared" si="4"/>
        <v>8</v>
      </c>
      <c r="AD10" s="15">
        <f t="shared" si="4"/>
        <v>9</v>
      </c>
      <c r="AE10" s="15">
        <f t="shared" si="4"/>
        <v>10</v>
      </c>
      <c r="AF10" s="107">
        <f t="shared" si="4"/>
        <v>11</v>
      </c>
      <c r="AG10" s="107">
        <f t="shared" si="4"/>
        <v>12</v>
      </c>
      <c r="AH10" s="15">
        <f t="shared" si="4"/>
        <v>13</v>
      </c>
      <c r="AI10" s="15">
        <f t="shared" si="4"/>
        <v>14</v>
      </c>
      <c r="AJ10" s="15">
        <f t="shared" si="4"/>
        <v>15</v>
      </c>
      <c r="AK10" s="15">
        <f t="shared" si="4"/>
        <v>16</v>
      </c>
      <c r="AL10" s="15">
        <f t="shared" si="4"/>
        <v>17</v>
      </c>
      <c r="AM10" s="107">
        <f t="shared" si="4"/>
        <v>18</v>
      </c>
      <c r="AN10" s="107">
        <f t="shared" si="4"/>
        <v>19</v>
      </c>
      <c r="AO10" s="103">
        <f t="shared" si="4"/>
        <v>20</v>
      </c>
      <c r="AP10" s="79">
        <f t="shared" si="4"/>
        <v>21</v>
      </c>
      <c r="AQ10" s="79">
        <f t="shared" si="4"/>
        <v>22</v>
      </c>
      <c r="AR10" s="79">
        <f t="shared" si="4"/>
        <v>23</v>
      </c>
      <c r="AS10" s="79">
        <f t="shared" si="4"/>
        <v>24</v>
      </c>
      <c r="AT10" s="79">
        <f t="shared" si="4"/>
        <v>25</v>
      </c>
      <c r="AU10" s="79">
        <f t="shared" si="4"/>
        <v>26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44970</v>
      </c>
      <c r="G11" s="102">
        <f t="shared" ref="G11:K11" si="5">H11-1</f>
        <v>44971</v>
      </c>
      <c r="H11" s="102">
        <f t="shared" si="5"/>
        <v>44972</v>
      </c>
      <c r="I11" s="102">
        <f t="shared" si="5"/>
        <v>44973</v>
      </c>
      <c r="J11" s="102">
        <f t="shared" si="5"/>
        <v>44974</v>
      </c>
      <c r="K11" s="102">
        <f t="shared" si="5"/>
        <v>44975</v>
      </c>
      <c r="L11" s="102">
        <f>M11-1</f>
        <v>44976</v>
      </c>
      <c r="M11" s="90">
        <f>'1計'!M11+7*(M8-1)</f>
        <v>44977</v>
      </c>
      <c r="N11" s="90">
        <f t="shared" ref="N11:AU11" si="6">M11+1</f>
        <v>44978</v>
      </c>
      <c r="O11" s="90">
        <f t="shared" si="6"/>
        <v>44979</v>
      </c>
      <c r="P11" s="90">
        <f t="shared" si="6"/>
        <v>44980</v>
      </c>
      <c r="Q11" s="90">
        <f t="shared" si="6"/>
        <v>44981</v>
      </c>
      <c r="R11" s="105">
        <f t="shared" si="6"/>
        <v>44982</v>
      </c>
      <c r="S11" s="105">
        <f t="shared" si="6"/>
        <v>44983</v>
      </c>
      <c r="T11" s="90">
        <f t="shared" si="6"/>
        <v>44984</v>
      </c>
      <c r="U11" s="90">
        <f t="shared" si="6"/>
        <v>44985</v>
      </c>
      <c r="V11" s="90">
        <f t="shared" si="6"/>
        <v>44986</v>
      </c>
      <c r="W11" s="90">
        <f t="shared" si="6"/>
        <v>44987</v>
      </c>
      <c r="X11" s="90">
        <f t="shared" si="6"/>
        <v>44988</v>
      </c>
      <c r="Y11" s="105">
        <f t="shared" si="6"/>
        <v>44989</v>
      </c>
      <c r="Z11" s="105">
        <f t="shared" si="6"/>
        <v>44990</v>
      </c>
      <c r="AA11" s="90">
        <f t="shared" si="6"/>
        <v>44991</v>
      </c>
      <c r="AB11" s="90">
        <f t="shared" si="6"/>
        <v>44992</v>
      </c>
      <c r="AC11" s="90">
        <f t="shared" si="6"/>
        <v>44993</v>
      </c>
      <c r="AD11" s="90">
        <f t="shared" si="6"/>
        <v>44994</v>
      </c>
      <c r="AE11" s="90">
        <f t="shared" si="6"/>
        <v>44995</v>
      </c>
      <c r="AF11" s="105">
        <f t="shared" si="6"/>
        <v>44996</v>
      </c>
      <c r="AG11" s="105">
        <f t="shared" si="6"/>
        <v>44997</v>
      </c>
      <c r="AH11" s="90">
        <f t="shared" si="6"/>
        <v>44998</v>
      </c>
      <c r="AI11" s="90">
        <f t="shared" si="6"/>
        <v>44999</v>
      </c>
      <c r="AJ11" s="90">
        <f t="shared" si="6"/>
        <v>45000</v>
      </c>
      <c r="AK11" s="90">
        <f t="shared" si="6"/>
        <v>45001</v>
      </c>
      <c r="AL11" s="90">
        <f t="shared" si="6"/>
        <v>45002</v>
      </c>
      <c r="AM11" s="105">
        <f t="shared" si="6"/>
        <v>45003</v>
      </c>
      <c r="AN11" s="105">
        <f t="shared" si="6"/>
        <v>45004</v>
      </c>
      <c r="AO11" s="104">
        <f t="shared" si="6"/>
        <v>45005</v>
      </c>
      <c r="AP11" s="105">
        <f t="shared" si="6"/>
        <v>45006</v>
      </c>
      <c r="AQ11" s="105">
        <f t="shared" si="6"/>
        <v>45007</v>
      </c>
      <c r="AR11" s="105">
        <f t="shared" si="6"/>
        <v>45008</v>
      </c>
      <c r="AS11" s="105">
        <f t="shared" si="6"/>
        <v>45009</v>
      </c>
      <c r="AT11" s="105">
        <f t="shared" si="6"/>
        <v>45010</v>
      </c>
      <c r="AU11" s="105">
        <f t="shared" si="6"/>
        <v>45011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59999389629810485"/>
  </sheetPr>
  <dimension ref="A1:AV239"/>
  <sheetViews>
    <sheetView view="pageBreakPreview" topLeftCell="A7" zoomScale="70" zoomScaleNormal="85" zoomScaleSheetLayoutView="70" workbookViewId="0">
      <selection activeCell="AE32" sqref="AE32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'10計'!A8</f>
        <v>10</v>
      </c>
      <c r="B8" s="324"/>
      <c r="C8" s="324"/>
      <c r="D8" s="324"/>
      <c r="E8" s="324"/>
      <c r="F8" s="313">
        <f>M8-1</f>
        <v>36</v>
      </c>
      <c r="G8" s="313"/>
      <c r="H8" s="313"/>
      <c r="I8" s="313"/>
      <c r="J8" s="313"/>
      <c r="K8" s="313"/>
      <c r="L8" s="314"/>
      <c r="M8" s="313">
        <f>'10計'!M8</f>
        <v>37</v>
      </c>
      <c r="N8" s="313"/>
      <c r="O8" s="313"/>
      <c r="P8" s="313"/>
      <c r="Q8" s="313"/>
      <c r="R8" s="313"/>
      <c r="S8" s="313"/>
      <c r="T8" s="313">
        <f>M8+1</f>
        <v>38</v>
      </c>
      <c r="U8" s="313"/>
      <c r="V8" s="313"/>
      <c r="W8" s="313"/>
      <c r="X8" s="313"/>
      <c r="Y8" s="313"/>
      <c r="Z8" s="313"/>
      <c r="AA8" s="314">
        <f t="shared" ref="AA8" si="0">T8+1</f>
        <v>39</v>
      </c>
      <c r="AB8" s="311"/>
      <c r="AC8" s="311"/>
      <c r="AD8" s="311"/>
      <c r="AE8" s="311"/>
      <c r="AF8" s="311"/>
      <c r="AG8" s="312"/>
      <c r="AH8" s="314">
        <f t="shared" ref="AH8" si="1">AA8+1</f>
        <v>40</v>
      </c>
      <c r="AI8" s="311"/>
      <c r="AJ8" s="311"/>
      <c r="AK8" s="311"/>
      <c r="AL8" s="311"/>
      <c r="AM8" s="311"/>
      <c r="AN8" s="312"/>
      <c r="AO8" s="311">
        <f t="shared" ref="AO8" si="2">AH8+1</f>
        <v>41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2</v>
      </c>
      <c r="G9" s="79">
        <f>MONTH(G11)</f>
        <v>2</v>
      </c>
      <c r="H9" s="79">
        <f t="shared" ref="H9:AU9" si="3">MONTH(H11)</f>
        <v>2</v>
      </c>
      <c r="I9" s="79">
        <f t="shared" si="3"/>
        <v>2</v>
      </c>
      <c r="J9" s="79">
        <f t="shared" si="3"/>
        <v>2</v>
      </c>
      <c r="K9" s="79">
        <f t="shared" si="3"/>
        <v>2</v>
      </c>
      <c r="L9" s="101">
        <f t="shared" si="3"/>
        <v>2</v>
      </c>
      <c r="M9" s="77">
        <f t="shared" si="3"/>
        <v>2</v>
      </c>
      <c r="N9" s="77">
        <f t="shared" si="3"/>
        <v>2</v>
      </c>
      <c r="O9" s="77">
        <f t="shared" si="3"/>
        <v>2</v>
      </c>
      <c r="P9" s="77">
        <f t="shared" si="3"/>
        <v>2</v>
      </c>
      <c r="Q9" s="77">
        <f t="shared" si="3"/>
        <v>2</v>
      </c>
      <c r="R9" s="107">
        <f t="shared" si="3"/>
        <v>2</v>
      </c>
      <c r="S9" s="107">
        <f t="shared" si="3"/>
        <v>2</v>
      </c>
      <c r="T9" s="77">
        <f t="shared" si="3"/>
        <v>2</v>
      </c>
      <c r="U9" s="77">
        <f t="shared" si="3"/>
        <v>2</v>
      </c>
      <c r="V9" s="77">
        <f t="shared" si="3"/>
        <v>3</v>
      </c>
      <c r="W9" s="77">
        <f t="shared" si="3"/>
        <v>3</v>
      </c>
      <c r="X9" s="15">
        <f t="shared" si="3"/>
        <v>3</v>
      </c>
      <c r="Y9" s="107">
        <f t="shared" si="3"/>
        <v>3</v>
      </c>
      <c r="Z9" s="107">
        <f t="shared" si="3"/>
        <v>3</v>
      </c>
      <c r="AA9" s="15">
        <f t="shared" si="3"/>
        <v>3</v>
      </c>
      <c r="AB9" s="15">
        <f t="shared" si="3"/>
        <v>3</v>
      </c>
      <c r="AC9" s="15">
        <f t="shared" si="3"/>
        <v>3</v>
      </c>
      <c r="AD9" s="15">
        <f t="shared" si="3"/>
        <v>3</v>
      </c>
      <c r="AE9" s="15">
        <f t="shared" si="3"/>
        <v>3</v>
      </c>
      <c r="AF9" s="107">
        <f t="shared" si="3"/>
        <v>3</v>
      </c>
      <c r="AG9" s="107">
        <f t="shared" si="3"/>
        <v>3</v>
      </c>
      <c r="AH9" s="15">
        <f t="shared" si="3"/>
        <v>3</v>
      </c>
      <c r="AI9" s="15">
        <f t="shared" si="3"/>
        <v>3</v>
      </c>
      <c r="AJ9" s="15">
        <f t="shared" si="3"/>
        <v>3</v>
      </c>
      <c r="AK9" s="15">
        <f t="shared" si="3"/>
        <v>3</v>
      </c>
      <c r="AL9" s="15">
        <f t="shared" si="3"/>
        <v>3</v>
      </c>
      <c r="AM9" s="107">
        <f t="shared" si="3"/>
        <v>3</v>
      </c>
      <c r="AN9" s="107">
        <f t="shared" si="3"/>
        <v>3</v>
      </c>
      <c r="AO9" s="103">
        <f t="shared" si="3"/>
        <v>3</v>
      </c>
      <c r="AP9" s="79">
        <f t="shared" si="3"/>
        <v>3</v>
      </c>
      <c r="AQ9" s="79">
        <f t="shared" si="3"/>
        <v>3</v>
      </c>
      <c r="AR9" s="79">
        <f t="shared" si="3"/>
        <v>3</v>
      </c>
      <c r="AS9" s="79">
        <f t="shared" si="3"/>
        <v>3</v>
      </c>
      <c r="AT9" s="79">
        <f t="shared" si="3"/>
        <v>3</v>
      </c>
      <c r="AU9" s="79">
        <f t="shared" si="3"/>
        <v>3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13</v>
      </c>
      <c r="G10" s="79">
        <f>DAY(G11)</f>
        <v>14</v>
      </c>
      <c r="H10" s="79">
        <f t="shared" ref="H10:AU10" si="4">DAY(H11)</f>
        <v>15</v>
      </c>
      <c r="I10" s="79">
        <f t="shared" si="4"/>
        <v>16</v>
      </c>
      <c r="J10" s="79">
        <f t="shared" si="4"/>
        <v>17</v>
      </c>
      <c r="K10" s="79">
        <f t="shared" si="4"/>
        <v>18</v>
      </c>
      <c r="L10" s="101">
        <f>DAY(L11)</f>
        <v>19</v>
      </c>
      <c r="M10" s="77">
        <f t="shared" ref="M10" si="5">DAY(M11)</f>
        <v>20</v>
      </c>
      <c r="N10" s="77">
        <f t="shared" si="4"/>
        <v>21</v>
      </c>
      <c r="O10" s="77">
        <f t="shared" si="4"/>
        <v>22</v>
      </c>
      <c r="P10" s="77">
        <f t="shared" si="4"/>
        <v>23</v>
      </c>
      <c r="Q10" s="77">
        <f t="shared" si="4"/>
        <v>24</v>
      </c>
      <c r="R10" s="107">
        <f t="shared" si="4"/>
        <v>25</v>
      </c>
      <c r="S10" s="107">
        <f t="shared" si="4"/>
        <v>26</v>
      </c>
      <c r="T10" s="77">
        <f t="shared" si="4"/>
        <v>27</v>
      </c>
      <c r="U10" s="77">
        <f t="shared" si="4"/>
        <v>28</v>
      </c>
      <c r="V10" s="77">
        <f t="shared" si="4"/>
        <v>1</v>
      </c>
      <c r="W10" s="77">
        <f t="shared" si="4"/>
        <v>2</v>
      </c>
      <c r="X10" s="15">
        <f t="shared" si="4"/>
        <v>3</v>
      </c>
      <c r="Y10" s="107">
        <f t="shared" si="4"/>
        <v>4</v>
      </c>
      <c r="Z10" s="107">
        <f t="shared" si="4"/>
        <v>5</v>
      </c>
      <c r="AA10" s="15">
        <f t="shared" si="4"/>
        <v>6</v>
      </c>
      <c r="AB10" s="15">
        <f t="shared" si="4"/>
        <v>7</v>
      </c>
      <c r="AC10" s="15">
        <f t="shared" si="4"/>
        <v>8</v>
      </c>
      <c r="AD10" s="15">
        <f t="shared" si="4"/>
        <v>9</v>
      </c>
      <c r="AE10" s="15">
        <f t="shared" si="4"/>
        <v>10</v>
      </c>
      <c r="AF10" s="107">
        <f t="shared" si="4"/>
        <v>11</v>
      </c>
      <c r="AG10" s="107">
        <f t="shared" si="4"/>
        <v>12</v>
      </c>
      <c r="AH10" s="15">
        <f t="shared" si="4"/>
        <v>13</v>
      </c>
      <c r="AI10" s="15">
        <f t="shared" si="4"/>
        <v>14</v>
      </c>
      <c r="AJ10" s="15">
        <f t="shared" si="4"/>
        <v>15</v>
      </c>
      <c r="AK10" s="15">
        <f t="shared" si="4"/>
        <v>16</v>
      </c>
      <c r="AL10" s="15">
        <f t="shared" si="4"/>
        <v>17</v>
      </c>
      <c r="AM10" s="107">
        <f t="shared" si="4"/>
        <v>18</v>
      </c>
      <c r="AN10" s="107">
        <f t="shared" si="4"/>
        <v>19</v>
      </c>
      <c r="AO10" s="103">
        <f t="shared" si="4"/>
        <v>20</v>
      </c>
      <c r="AP10" s="79">
        <f t="shared" si="4"/>
        <v>21</v>
      </c>
      <c r="AQ10" s="79">
        <f t="shared" si="4"/>
        <v>22</v>
      </c>
      <c r="AR10" s="79">
        <f t="shared" si="4"/>
        <v>23</v>
      </c>
      <c r="AS10" s="79">
        <f t="shared" si="4"/>
        <v>24</v>
      </c>
      <c r="AT10" s="79">
        <f t="shared" si="4"/>
        <v>25</v>
      </c>
      <c r="AU10" s="79">
        <f t="shared" si="4"/>
        <v>26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44970</v>
      </c>
      <c r="G11" s="102">
        <f t="shared" ref="G11:K11" si="6">H11-1</f>
        <v>44971</v>
      </c>
      <c r="H11" s="102">
        <f t="shared" si="6"/>
        <v>44972</v>
      </c>
      <c r="I11" s="102">
        <f t="shared" si="6"/>
        <v>44973</v>
      </c>
      <c r="J11" s="102">
        <f t="shared" si="6"/>
        <v>44974</v>
      </c>
      <c r="K11" s="102">
        <f t="shared" si="6"/>
        <v>44975</v>
      </c>
      <c r="L11" s="102">
        <f>M11-1</f>
        <v>44976</v>
      </c>
      <c r="M11" s="90">
        <f>'10計'!M11</f>
        <v>44977</v>
      </c>
      <c r="N11" s="90">
        <f t="shared" ref="N11:AU11" si="7">M11+1</f>
        <v>44978</v>
      </c>
      <c r="O11" s="90">
        <f t="shared" si="7"/>
        <v>44979</v>
      </c>
      <c r="P11" s="90">
        <f t="shared" si="7"/>
        <v>44980</v>
      </c>
      <c r="Q11" s="90">
        <f t="shared" si="7"/>
        <v>44981</v>
      </c>
      <c r="R11" s="105">
        <f t="shared" si="7"/>
        <v>44982</v>
      </c>
      <c r="S11" s="105">
        <f t="shared" si="7"/>
        <v>44983</v>
      </c>
      <c r="T11" s="90">
        <f t="shared" si="7"/>
        <v>44984</v>
      </c>
      <c r="U11" s="90">
        <f t="shared" si="7"/>
        <v>44985</v>
      </c>
      <c r="V11" s="90">
        <f t="shared" si="7"/>
        <v>44986</v>
      </c>
      <c r="W11" s="90">
        <f t="shared" si="7"/>
        <v>44987</v>
      </c>
      <c r="X11" s="90">
        <f t="shared" si="7"/>
        <v>44988</v>
      </c>
      <c r="Y11" s="105">
        <f t="shared" si="7"/>
        <v>44989</v>
      </c>
      <c r="Z11" s="105">
        <f t="shared" si="7"/>
        <v>44990</v>
      </c>
      <c r="AA11" s="90">
        <f t="shared" si="7"/>
        <v>44991</v>
      </c>
      <c r="AB11" s="90">
        <f t="shared" si="7"/>
        <v>44992</v>
      </c>
      <c r="AC11" s="90">
        <f t="shared" si="7"/>
        <v>44993</v>
      </c>
      <c r="AD11" s="90">
        <f t="shared" si="7"/>
        <v>44994</v>
      </c>
      <c r="AE11" s="90">
        <f t="shared" si="7"/>
        <v>44995</v>
      </c>
      <c r="AF11" s="105">
        <f t="shared" si="7"/>
        <v>44996</v>
      </c>
      <c r="AG11" s="105">
        <f t="shared" si="7"/>
        <v>44997</v>
      </c>
      <c r="AH11" s="90">
        <f t="shared" si="7"/>
        <v>44998</v>
      </c>
      <c r="AI11" s="90">
        <f t="shared" si="7"/>
        <v>44999</v>
      </c>
      <c r="AJ11" s="90">
        <f t="shared" si="7"/>
        <v>45000</v>
      </c>
      <c r="AK11" s="90">
        <f t="shared" si="7"/>
        <v>45001</v>
      </c>
      <c r="AL11" s="90">
        <f t="shared" si="7"/>
        <v>45002</v>
      </c>
      <c r="AM11" s="105">
        <f t="shared" si="7"/>
        <v>45003</v>
      </c>
      <c r="AN11" s="105">
        <f t="shared" si="7"/>
        <v>45004</v>
      </c>
      <c r="AO11" s="104">
        <f t="shared" si="7"/>
        <v>45005</v>
      </c>
      <c r="AP11" s="105">
        <f t="shared" si="7"/>
        <v>45006</v>
      </c>
      <c r="AQ11" s="105">
        <f t="shared" si="7"/>
        <v>45007</v>
      </c>
      <c r="AR11" s="105">
        <f t="shared" si="7"/>
        <v>45008</v>
      </c>
      <c r="AS11" s="105">
        <f t="shared" si="7"/>
        <v>45009</v>
      </c>
      <c r="AT11" s="105">
        <f t="shared" si="7"/>
        <v>45010</v>
      </c>
      <c r="AU11" s="105">
        <f t="shared" si="7"/>
        <v>45011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IF('10計'!F12=0,"",'10計'!F12)</f>
        <v/>
      </c>
      <c r="G12" s="79" t="str">
        <f>IF('10計'!G12=0,"",'10計'!G12)</f>
        <v/>
      </c>
      <c r="H12" s="79" t="str">
        <f>IF('10計'!H12=0,"",'10計'!H12)</f>
        <v/>
      </c>
      <c r="I12" s="79" t="str">
        <f>IF('10計'!I12=0,"",'10計'!I12)</f>
        <v/>
      </c>
      <c r="J12" s="79" t="str">
        <f>IF('10計'!J12=0,"",'10計'!J12)</f>
        <v/>
      </c>
      <c r="K12" s="79" t="str">
        <f>IF('10計'!K12=0,"",'10計'!K12)</f>
        <v/>
      </c>
      <c r="L12" s="101" t="str">
        <f>IF('10計'!L12=0,"",'10計'!L12)</f>
        <v/>
      </c>
      <c r="M12" s="15" t="str">
        <f>IF('10計'!M12=0,"",'10計'!M12)</f>
        <v/>
      </c>
      <c r="N12" s="15" t="str">
        <f>IF('10計'!N12=0,"",'10計'!N12)</f>
        <v/>
      </c>
      <c r="O12" s="15" t="str">
        <f>IF('10計'!O12=0,"",'10計'!O12)</f>
        <v/>
      </c>
      <c r="P12" s="15" t="str">
        <f>IF('10計'!P12=0,"",'10計'!P12)</f>
        <v/>
      </c>
      <c r="Q12" s="15" t="str">
        <f>IF('10計'!Q12=0,"",'10計'!Q12)</f>
        <v/>
      </c>
      <c r="R12" s="107" t="str">
        <f>IF('10計'!R12=0,"",'10計'!R12)</f>
        <v/>
      </c>
      <c r="S12" s="107" t="str">
        <f>IF('10計'!S12=0,"",'10計'!S12)</f>
        <v/>
      </c>
      <c r="T12" s="15" t="str">
        <f>IF('10計'!T12=0,"",'10計'!T12)</f>
        <v/>
      </c>
      <c r="U12" s="15" t="str">
        <f>IF('10計'!U12=0,"",'10計'!U12)</f>
        <v/>
      </c>
      <c r="V12" s="15" t="str">
        <f>IF('10計'!V12=0,"",'10計'!V12)</f>
        <v/>
      </c>
      <c r="W12" s="15" t="str">
        <f>IF('10計'!W12=0,"",'10計'!W12)</f>
        <v/>
      </c>
      <c r="X12" s="15" t="str">
        <f>IF('10計'!X12=0,"",'10計'!X12)</f>
        <v/>
      </c>
      <c r="Y12" s="107" t="str">
        <f>IF('10計'!Y12=0,"",'10計'!Y12)</f>
        <v/>
      </c>
      <c r="Z12" s="107" t="str">
        <f>IF('10計'!Z12=0,"",'10計'!Z12)</f>
        <v/>
      </c>
      <c r="AA12" s="15" t="str">
        <f>IF('10計'!AA12=0,"",'10計'!AA12)</f>
        <v/>
      </c>
      <c r="AB12" s="15" t="str">
        <f>IF('10計'!AB12=0,"",'10計'!AB12)</f>
        <v/>
      </c>
      <c r="AC12" s="15" t="str">
        <f>IF('10計'!AC12=0,"",'10計'!AC12)</f>
        <v/>
      </c>
      <c r="AD12" s="15" t="str">
        <f>IF('10計'!AD12=0,"",'10計'!AD12)</f>
        <v/>
      </c>
      <c r="AE12" s="15" t="str">
        <f>IF('10計'!AE12=0,"",'10計'!AE12)</f>
        <v/>
      </c>
      <c r="AF12" s="107" t="str">
        <f>IF('10計'!AF12=0,"",'10計'!AF12)</f>
        <v/>
      </c>
      <c r="AG12" s="107" t="str">
        <f>IF('10計'!AG12=0,"",'10計'!AG12)</f>
        <v/>
      </c>
      <c r="AH12" s="15" t="str">
        <f>IF('10計'!AH12=0,"",'10計'!AH12)</f>
        <v/>
      </c>
      <c r="AI12" s="15" t="str">
        <f>IF('10計'!AI12=0,"",'10計'!AI12)</f>
        <v/>
      </c>
      <c r="AJ12" s="15" t="str">
        <f>IF('10計'!AJ12=0,"",'10計'!AJ12)</f>
        <v/>
      </c>
      <c r="AK12" s="15" t="str">
        <f>IF('10計'!AK12=0,"",'10計'!AK12)</f>
        <v/>
      </c>
      <c r="AL12" s="15" t="str">
        <f>IF('10計'!AL12=0,"",'10計'!AL12)</f>
        <v/>
      </c>
      <c r="AM12" s="107" t="str">
        <f>IF('10計'!AM12=0,"",'10計'!AM12)</f>
        <v/>
      </c>
      <c r="AN12" s="107" t="str">
        <f>IF('10計'!AN12=0,"",'10計'!AN12)</f>
        <v/>
      </c>
      <c r="AO12" s="103" t="str">
        <f>IF('10計'!AO12=0,"",'10計'!AO12)</f>
        <v/>
      </c>
      <c r="AP12" s="79" t="str">
        <f>IF('10計'!AP12=0,"",'10計'!AP12)</f>
        <v/>
      </c>
      <c r="AQ12" s="79" t="str">
        <f>IF('10計'!AQ12=0,"",'10計'!AQ12)</f>
        <v/>
      </c>
      <c r="AR12" s="79" t="str">
        <f>IF('10計'!AR12=0,"",'10計'!AR12)</f>
        <v/>
      </c>
      <c r="AS12" s="79" t="str">
        <f>IF('10計'!AS12=0,"",'10計'!AS12)</f>
        <v/>
      </c>
      <c r="AT12" s="79" t="str">
        <f>IF('10計'!AT12=0,"",'10計'!AT12)</f>
        <v/>
      </c>
      <c r="AU12" s="79" t="str">
        <f>IF('10計'!AU12=0,"",'10計'!AU12)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8" tint="0.59999389629810485"/>
  </sheetPr>
  <dimension ref="A1:AV239"/>
  <sheetViews>
    <sheetView view="pageBreakPreview" topLeftCell="A10" zoomScale="70" zoomScaleNormal="85" zoomScaleSheetLayoutView="70" workbookViewId="0">
      <selection activeCell="AR23" sqref="AR23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11</v>
      </c>
      <c r="B8" s="324"/>
      <c r="C8" s="324"/>
      <c r="D8" s="324"/>
      <c r="E8" s="324"/>
      <c r="F8" s="313">
        <f>M8-1</f>
        <v>40</v>
      </c>
      <c r="G8" s="313"/>
      <c r="H8" s="313"/>
      <c r="I8" s="313"/>
      <c r="J8" s="313"/>
      <c r="K8" s="313"/>
      <c r="L8" s="314"/>
      <c r="M8" s="313">
        <f>(A8-1)*4+1</f>
        <v>41</v>
      </c>
      <c r="N8" s="313"/>
      <c r="O8" s="313"/>
      <c r="P8" s="313"/>
      <c r="Q8" s="313"/>
      <c r="R8" s="313"/>
      <c r="S8" s="313"/>
      <c r="T8" s="313">
        <f>M8+1</f>
        <v>42</v>
      </c>
      <c r="U8" s="313"/>
      <c r="V8" s="313"/>
      <c r="W8" s="313"/>
      <c r="X8" s="313"/>
      <c r="Y8" s="313"/>
      <c r="Z8" s="313"/>
      <c r="AA8" s="314">
        <f t="shared" ref="AA8" si="0">T8+1</f>
        <v>43</v>
      </c>
      <c r="AB8" s="311"/>
      <c r="AC8" s="311"/>
      <c r="AD8" s="311"/>
      <c r="AE8" s="311"/>
      <c r="AF8" s="311"/>
      <c r="AG8" s="312"/>
      <c r="AH8" s="314">
        <f t="shared" ref="AH8" si="1">AA8+1</f>
        <v>44</v>
      </c>
      <c r="AI8" s="311"/>
      <c r="AJ8" s="311"/>
      <c r="AK8" s="311"/>
      <c r="AL8" s="311"/>
      <c r="AM8" s="311"/>
      <c r="AN8" s="312"/>
      <c r="AO8" s="311">
        <f t="shared" ref="AO8" si="2">AH8+1</f>
        <v>45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3</v>
      </c>
      <c r="G9" s="79">
        <f>MONTH(G11)</f>
        <v>3</v>
      </c>
      <c r="H9" s="79">
        <f t="shared" ref="H9:AU9" si="3">MONTH(H11)</f>
        <v>3</v>
      </c>
      <c r="I9" s="79">
        <f t="shared" si="3"/>
        <v>3</v>
      </c>
      <c r="J9" s="79">
        <f t="shared" si="3"/>
        <v>3</v>
      </c>
      <c r="K9" s="79">
        <f t="shared" si="3"/>
        <v>3</v>
      </c>
      <c r="L9" s="101">
        <f t="shared" si="3"/>
        <v>3</v>
      </c>
      <c r="M9" s="77">
        <f t="shared" si="3"/>
        <v>3</v>
      </c>
      <c r="N9" s="77">
        <f t="shared" si="3"/>
        <v>3</v>
      </c>
      <c r="O9" s="77">
        <f t="shared" si="3"/>
        <v>3</v>
      </c>
      <c r="P9" s="77">
        <f t="shared" si="3"/>
        <v>3</v>
      </c>
      <c r="Q9" s="77">
        <f t="shared" si="3"/>
        <v>3</v>
      </c>
      <c r="R9" s="107">
        <f t="shared" si="3"/>
        <v>3</v>
      </c>
      <c r="S9" s="107">
        <f t="shared" si="3"/>
        <v>3</v>
      </c>
      <c r="T9" s="77">
        <f t="shared" si="3"/>
        <v>3</v>
      </c>
      <c r="U9" s="77">
        <f t="shared" si="3"/>
        <v>3</v>
      </c>
      <c r="V9" s="77">
        <f t="shared" si="3"/>
        <v>3</v>
      </c>
      <c r="W9" s="77">
        <f t="shared" si="3"/>
        <v>3</v>
      </c>
      <c r="X9" s="15">
        <f t="shared" si="3"/>
        <v>3</v>
      </c>
      <c r="Y9" s="107">
        <f t="shared" si="3"/>
        <v>4</v>
      </c>
      <c r="Z9" s="107">
        <f t="shared" si="3"/>
        <v>4</v>
      </c>
      <c r="AA9" s="15">
        <f t="shared" si="3"/>
        <v>4</v>
      </c>
      <c r="AB9" s="15">
        <f t="shared" si="3"/>
        <v>4</v>
      </c>
      <c r="AC9" s="15">
        <f t="shared" si="3"/>
        <v>4</v>
      </c>
      <c r="AD9" s="15">
        <f t="shared" si="3"/>
        <v>4</v>
      </c>
      <c r="AE9" s="15">
        <f t="shared" si="3"/>
        <v>4</v>
      </c>
      <c r="AF9" s="107">
        <f t="shared" si="3"/>
        <v>4</v>
      </c>
      <c r="AG9" s="107">
        <f t="shared" si="3"/>
        <v>4</v>
      </c>
      <c r="AH9" s="15">
        <f t="shared" si="3"/>
        <v>4</v>
      </c>
      <c r="AI9" s="15">
        <f t="shared" si="3"/>
        <v>4</v>
      </c>
      <c r="AJ9" s="15">
        <f t="shared" si="3"/>
        <v>4</v>
      </c>
      <c r="AK9" s="15">
        <f t="shared" si="3"/>
        <v>4</v>
      </c>
      <c r="AL9" s="15">
        <f t="shared" si="3"/>
        <v>4</v>
      </c>
      <c r="AM9" s="107">
        <f t="shared" si="3"/>
        <v>4</v>
      </c>
      <c r="AN9" s="107">
        <f t="shared" si="3"/>
        <v>4</v>
      </c>
      <c r="AO9" s="103">
        <f t="shared" si="3"/>
        <v>4</v>
      </c>
      <c r="AP9" s="79">
        <f t="shared" si="3"/>
        <v>4</v>
      </c>
      <c r="AQ9" s="79">
        <f t="shared" si="3"/>
        <v>4</v>
      </c>
      <c r="AR9" s="79">
        <f t="shared" si="3"/>
        <v>4</v>
      </c>
      <c r="AS9" s="79">
        <f t="shared" si="3"/>
        <v>4</v>
      </c>
      <c r="AT9" s="79">
        <f t="shared" si="3"/>
        <v>4</v>
      </c>
      <c r="AU9" s="79">
        <f t="shared" si="3"/>
        <v>4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13</v>
      </c>
      <c r="G10" s="79">
        <f>DAY(G11)</f>
        <v>14</v>
      </c>
      <c r="H10" s="79">
        <f t="shared" ref="H10:AU10" si="4">DAY(H11)</f>
        <v>15</v>
      </c>
      <c r="I10" s="79">
        <f t="shared" si="4"/>
        <v>16</v>
      </c>
      <c r="J10" s="79">
        <f t="shared" si="4"/>
        <v>17</v>
      </c>
      <c r="K10" s="79">
        <f t="shared" si="4"/>
        <v>18</v>
      </c>
      <c r="L10" s="101">
        <f>DAY(L11)</f>
        <v>19</v>
      </c>
      <c r="M10" s="77">
        <f t="shared" si="4"/>
        <v>20</v>
      </c>
      <c r="N10" s="77">
        <f t="shared" si="4"/>
        <v>21</v>
      </c>
      <c r="O10" s="77">
        <f t="shared" si="4"/>
        <v>22</v>
      </c>
      <c r="P10" s="77">
        <f t="shared" si="4"/>
        <v>23</v>
      </c>
      <c r="Q10" s="77">
        <f t="shared" si="4"/>
        <v>24</v>
      </c>
      <c r="R10" s="107">
        <f t="shared" si="4"/>
        <v>25</v>
      </c>
      <c r="S10" s="107">
        <f t="shared" si="4"/>
        <v>26</v>
      </c>
      <c r="T10" s="77">
        <f t="shared" si="4"/>
        <v>27</v>
      </c>
      <c r="U10" s="77">
        <f t="shared" si="4"/>
        <v>28</v>
      </c>
      <c r="V10" s="77">
        <f t="shared" si="4"/>
        <v>29</v>
      </c>
      <c r="W10" s="77">
        <f t="shared" si="4"/>
        <v>30</v>
      </c>
      <c r="X10" s="15">
        <f t="shared" si="4"/>
        <v>31</v>
      </c>
      <c r="Y10" s="107">
        <f t="shared" si="4"/>
        <v>1</v>
      </c>
      <c r="Z10" s="107">
        <f t="shared" si="4"/>
        <v>2</v>
      </c>
      <c r="AA10" s="15">
        <f t="shared" si="4"/>
        <v>3</v>
      </c>
      <c r="AB10" s="15">
        <f t="shared" si="4"/>
        <v>4</v>
      </c>
      <c r="AC10" s="15">
        <f t="shared" si="4"/>
        <v>5</v>
      </c>
      <c r="AD10" s="15">
        <f t="shared" si="4"/>
        <v>6</v>
      </c>
      <c r="AE10" s="15">
        <f t="shared" si="4"/>
        <v>7</v>
      </c>
      <c r="AF10" s="107">
        <f t="shared" si="4"/>
        <v>8</v>
      </c>
      <c r="AG10" s="107">
        <f t="shared" si="4"/>
        <v>9</v>
      </c>
      <c r="AH10" s="15">
        <f t="shared" si="4"/>
        <v>10</v>
      </c>
      <c r="AI10" s="15">
        <f t="shared" si="4"/>
        <v>11</v>
      </c>
      <c r="AJ10" s="15">
        <f t="shared" si="4"/>
        <v>12</v>
      </c>
      <c r="AK10" s="15">
        <f t="shared" si="4"/>
        <v>13</v>
      </c>
      <c r="AL10" s="15">
        <f t="shared" si="4"/>
        <v>14</v>
      </c>
      <c r="AM10" s="107">
        <f t="shared" si="4"/>
        <v>15</v>
      </c>
      <c r="AN10" s="107">
        <f t="shared" si="4"/>
        <v>16</v>
      </c>
      <c r="AO10" s="103">
        <f t="shared" si="4"/>
        <v>17</v>
      </c>
      <c r="AP10" s="79">
        <f t="shared" si="4"/>
        <v>18</v>
      </c>
      <c r="AQ10" s="79">
        <f t="shared" si="4"/>
        <v>19</v>
      </c>
      <c r="AR10" s="79">
        <f t="shared" si="4"/>
        <v>20</v>
      </c>
      <c r="AS10" s="79">
        <f t="shared" si="4"/>
        <v>21</v>
      </c>
      <c r="AT10" s="79">
        <f t="shared" si="4"/>
        <v>22</v>
      </c>
      <c r="AU10" s="79">
        <f t="shared" si="4"/>
        <v>23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44998</v>
      </c>
      <c r="G11" s="102">
        <f t="shared" ref="G11:K11" si="5">H11-1</f>
        <v>44999</v>
      </c>
      <c r="H11" s="102">
        <f t="shared" si="5"/>
        <v>45000</v>
      </c>
      <c r="I11" s="102">
        <f t="shared" si="5"/>
        <v>45001</v>
      </c>
      <c r="J11" s="102">
        <f t="shared" si="5"/>
        <v>45002</v>
      </c>
      <c r="K11" s="102">
        <f t="shared" si="5"/>
        <v>45003</v>
      </c>
      <c r="L11" s="102">
        <f>M11-1</f>
        <v>45004</v>
      </c>
      <c r="M11" s="90">
        <f>'1計'!M11+7*(M8-1)</f>
        <v>45005</v>
      </c>
      <c r="N11" s="90">
        <f t="shared" ref="N11:AU11" si="6">M11+1</f>
        <v>45006</v>
      </c>
      <c r="O11" s="90">
        <f t="shared" si="6"/>
        <v>45007</v>
      </c>
      <c r="P11" s="90">
        <f t="shared" si="6"/>
        <v>45008</v>
      </c>
      <c r="Q11" s="90">
        <f t="shared" si="6"/>
        <v>45009</v>
      </c>
      <c r="R11" s="105">
        <f t="shared" si="6"/>
        <v>45010</v>
      </c>
      <c r="S11" s="105">
        <f t="shared" si="6"/>
        <v>45011</v>
      </c>
      <c r="T11" s="90">
        <f t="shared" si="6"/>
        <v>45012</v>
      </c>
      <c r="U11" s="90">
        <f t="shared" si="6"/>
        <v>45013</v>
      </c>
      <c r="V11" s="90">
        <f t="shared" si="6"/>
        <v>45014</v>
      </c>
      <c r="W11" s="90">
        <f t="shared" si="6"/>
        <v>45015</v>
      </c>
      <c r="X11" s="90">
        <f t="shared" si="6"/>
        <v>45016</v>
      </c>
      <c r="Y11" s="105">
        <f t="shared" si="6"/>
        <v>45017</v>
      </c>
      <c r="Z11" s="105">
        <f t="shared" si="6"/>
        <v>45018</v>
      </c>
      <c r="AA11" s="90">
        <f t="shared" si="6"/>
        <v>45019</v>
      </c>
      <c r="AB11" s="90">
        <f t="shared" si="6"/>
        <v>45020</v>
      </c>
      <c r="AC11" s="90">
        <f t="shared" si="6"/>
        <v>45021</v>
      </c>
      <c r="AD11" s="90">
        <f t="shared" si="6"/>
        <v>45022</v>
      </c>
      <c r="AE11" s="90">
        <f t="shared" si="6"/>
        <v>45023</v>
      </c>
      <c r="AF11" s="105">
        <f t="shared" si="6"/>
        <v>45024</v>
      </c>
      <c r="AG11" s="105">
        <f t="shared" si="6"/>
        <v>45025</v>
      </c>
      <c r="AH11" s="90">
        <f t="shared" si="6"/>
        <v>45026</v>
      </c>
      <c r="AI11" s="90">
        <f t="shared" si="6"/>
        <v>45027</v>
      </c>
      <c r="AJ11" s="90">
        <f t="shared" si="6"/>
        <v>45028</v>
      </c>
      <c r="AK11" s="90">
        <f t="shared" si="6"/>
        <v>45029</v>
      </c>
      <c r="AL11" s="90">
        <f t="shared" si="6"/>
        <v>45030</v>
      </c>
      <c r="AM11" s="105">
        <f t="shared" si="6"/>
        <v>45031</v>
      </c>
      <c r="AN11" s="105">
        <f t="shared" si="6"/>
        <v>45032</v>
      </c>
      <c r="AO11" s="104">
        <f t="shared" si="6"/>
        <v>45033</v>
      </c>
      <c r="AP11" s="105">
        <f t="shared" si="6"/>
        <v>45034</v>
      </c>
      <c r="AQ11" s="105">
        <f t="shared" si="6"/>
        <v>45035</v>
      </c>
      <c r="AR11" s="105">
        <f t="shared" si="6"/>
        <v>45036</v>
      </c>
      <c r="AS11" s="105">
        <f t="shared" si="6"/>
        <v>45037</v>
      </c>
      <c r="AT11" s="105">
        <f t="shared" si="6"/>
        <v>45038</v>
      </c>
      <c r="AU11" s="105">
        <f t="shared" si="6"/>
        <v>45039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'11計'!A8</f>
        <v>11</v>
      </c>
      <c r="B8" s="324"/>
      <c r="C8" s="324"/>
      <c r="D8" s="324"/>
      <c r="E8" s="324"/>
      <c r="F8" s="313">
        <f>M8-1</f>
        <v>40</v>
      </c>
      <c r="G8" s="313"/>
      <c r="H8" s="313"/>
      <c r="I8" s="313"/>
      <c r="J8" s="313"/>
      <c r="K8" s="313"/>
      <c r="L8" s="314"/>
      <c r="M8" s="313">
        <f>'11計'!M8</f>
        <v>41</v>
      </c>
      <c r="N8" s="313"/>
      <c r="O8" s="313"/>
      <c r="P8" s="313"/>
      <c r="Q8" s="313"/>
      <c r="R8" s="313"/>
      <c r="S8" s="313"/>
      <c r="T8" s="313">
        <f>M8+1</f>
        <v>42</v>
      </c>
      <c r="U8" s="313"/>
      <c r="V8" s="313"/>
      <c r="W8" s="313"/>
      <c r="X8" s="313"/>
      <c r="Y8" s="313"/>
      <c r="Z8" s="313"/>
      <c r="AA8" s="314">
        <f t="shared" ref="AA8" si="0">T8+1</f>
        <v>43</v>
      </c>
      <c r="AB8" s="311"/>
      <c r="AC8" s="311"/>
      <c r="AD8" s="311"/>
      <c r="AE8" s="311"/>
      <c r="AF8" s="311"/>
      <c r="AG8" s="312"/>
      <c r="AH8" s="314">
        <f t="shared" ref="AH8" si="1">AA8+1</f>
        <v>44</v>
      </c>
      <c r="AI8" s="311"/>
      <c r="AJ8" s="311"/>
      <c r="AK8" s="311"/>
      <c r="AL8" s="311"/>
      <c r="AM8" s="311"/>
      <c r="AN8" s="312"/>
      <c r="AO8" s="311">
        <f t="shared" ref="AO8" si="2">AH8+1</f>
        <v>45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3</v>
      </c>
      <c r="G9" s="79">
        <f>MONTH(G11)</f>
        <v>3</v>
      </c>
      <c r="H9" s="79">
        <f t="shared" ref="H9:AU9" si="3">MONTH(H11)</f>
        <v>3</v>
      </c>
      <c r="I9" s="79">
        <f t="shared" si="3"/>
        <v>3</v>
      </c>
      <c r="J9" s="79">
        <f t="shared" si="3"/>
        <v>3</v>
      </c>
      <c r="K9" s="79">
        <f t="shared" si="3"/>
        <v>3</v>
      </c>
      <c r="L9" s="101">
        <f t="shared" si="3"/>
        <v>3</v>
      </c>
      <c r="M9" s="77">
        <f t="shared" si="3"/>
        <v>3</v>
      </c>
      <c r="N9" s="77">
        <f t="shared" si="3"/>
        <v>3</v>
      </c>
      <c r="O9" s="77">
        <f t="shared" si="3"/>
        <v>3</v>
      </c>
      <c r="P9" s="77">
        <f t="shared" si="3"/>
        <v>3</v>
      </c>
      <c r="Q9" s="77">
        <f t="shared" si="3"/>
        <v>3</v>
      </c>
      <c r="R9" s="107">
        <f t="shared" si="3"/>
        <v>3</v>
      </c>
      <c r="S9" s="107">
        <f t="shared" si="3"/>
        <v>3</v>
      </c>
      <c r="T9" s="77">
        <f t="shared" si="3"/>
        <v>3</v>
      </c>
      <c r="U9" s="77">
        <f t="shared" si="3"/>
        <v>3</v>
      </c>
      <c r="V9" s="77">
        <f t="shared" si="3"/>
        <v>3</v>
      </c>
      <c r="W9" s="77">
        <f t="shared" si="3"/>
        <v>3</v>
      </c>
      <c r="X9" s="15">
        <f t="shared" si="3"/>
        <v>3</v>
      </c>
      <c r="Y9" s="107">
        <f t="shared" si="3"/>
        <v>4</v>
      </c>
      <c r="Z9" s="107">
        <f t="shared" si="3"/>
        <v>4</v>
      </c>
      <c r="AA9" s="15">
        <f t="shared" si="3"/>
        <v>4</v>
      </c>
      <c r="AB9" s="15">
        <f t="shared" si="3"/>
        <v>4</v>
      </c>
      <c r="AC9" s="15">
        <f t="shared" si="3"/>
        <v>4</v>
      </c>
      <c r="AD9" s="15">
        <f t="shared" si="3"/>
        <v>4</v>
      </c>
      <c r="AE9" s="15">
        <f t="shared" si="3"/>
        <v>4</v>
      </c>
      <c r="AF9" s="107">
        <f t="shared" si="3"/>
        <v>4</v>
      </c>
      <c r="AG9" s="107">
        <f t="shared" si="3"/>
        <v>4</v>
      </c>
      <c r="AH9" s="15">
        <f t="shared" si="3"/>
        <v>4</v>
      </c>
      <c r="AI9" s="15">
        <f t="shared" si="3"/>
        <v>4</v>
      </c>
      <c r="AJ9" s="15">
        <f t="shared" si="3"/>
        <v>4</v>
      </c>
      <c r="AK9" s="15">
        <f t="shared" si="3"/>
        <v>4</v>
      </c>
      <c r="AL9" s="15">
        <f t="shared" si="3"/>
        <v>4</v>
      </c>
      <c r="AM9" s="107">
        <f t="shared" si="3"/>
        <v>4</v>
      </c>
      <c r="AN9" s="107">
        <f t="shared" si="3"/>
        <v>4</v>
      </c>
      <c r="AO9" s="103">
        <f t="shared" si="3"/>
        <v>4</v>
      </c>
      <c r="AP9" s="79">
        <f t="shared" si="3"/>
        <v>4</v>
      </c>
      <c r="AQ9" s="79">
        <f t="shared" si="3"/>
        <v>4</v>
      </c>
      <c r="AR9" s="79">
        <f t="shared" si="3"/>
        <v>4</v>
      </c>
      <c r="AS9" s="79">
        <f t="shared" si="3"/>
        <v>4</v>
      </c>
      <c r="AT9" s="79">
        <f t="shared" si="3"/>
        <v>4</v>
      </c>
      <c r="AU9" s="79">
        <f t="shared" si="3"/>
        <v>4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13</v>
      </c>
      <c r="G10" s="79">
        <f>DAY(G11)</f>
        <v>14</v>
      </c>
      <c r="H10" s="79">
        <f t="shared" ref="H10:AU10" si="4">DAY(H11)</f>
        <v>15</v>
      </c>
      <c r="I10" s="79">
        <f t="shared" si="4"/>
        <v>16</v>
      </c>
      <c r="J10" s="79">
        <f t="shared" si="4"/>
        <v>17</v>
      </c>
      <c r="K10" s="79">
        <f t="shared" si="4"/>
        <v>18</v>
      </c>
      <c r="L10" s="101">
        <f>DAY(L11)</f>
        <v>19</v>
      </c>
      <c r="M10" s="77">
        <f t="shared" ref="M10" si="5">DAY(M11)</f>
        <v>20</v>
      </c>
      <c r="N10" s="77">
        <f t="shared" si="4"/>
        <v>21</v>
      </c>
      <c r="O10" s="77">
        <f t="shared" si="4"/>
        <v>22</v>
      </c>
      <c r="P10" s="77">
        <f t="shared" si="4"/>
        <v>23</v>
      </c>
      <c r="Q10" s="77">
        <f t="shared" si="4"/>
        <v>24</v>
      </c>
      <c r="R10" s="107">
        <f t="shared" si="4"/>
        <v>25</v>
      </c>
      <c r="S10" s="107">
        <f t="shared" si="4"/>
        <v>26</v>
      </c>
      <c r="T10" s="77">
        <f t="shared" si="4"/>
        <v>27</v>
      </c>
      <c r="U10" s="77">
        <f t="shared" si="4"/>
        <v>28</v>
      </c>
      <c r="V10" s="77">
        <f t="shared" si="4"/>
        <v>29</v>
      </c>
      <c r="W10" s="77">
        <f t="shared" si="4"/>
        <v>30</v>
      </c>
      <c r="X10" s="15">
        <f t="shared" si="4"/>
        <v>31</v>
      </c>
      <c r="Y10" s="107">
        <f t="shared" si="4"/>
        <v>1</v>
      </c>
      <c r="Z10" s="107">
        <f t="shared" si="4"/>
        <v>2</v>
      </c>
      <c r="AA10" s="15">
        <f t="shared" si="4"/>
        <v>3</v>
      </c>
      <c r="AB10" s="15">
        <f t="shared" si="4"/>
        <v>4</v>
      </c>
      <c r="AC10" s="15">
        <f t="shared" si="4"/>
        <v>5</v>
      </c>
      <c r="AD10" s="15">
        <f t="shared" si="4"/>
        <v>6</v>
      </c>
      <c r="AE10" s="15">
        <f t="shared" si="4"/>
        <v>7</v>
      </c>
      <c r="AF10" s="107">
        <f t="shared" si="4"/>
        <v>8</v>
      </c>
      <c r="AG10" s="107">
        <f t="shared" si="4"/>
        <v>9</v>
      </c>
      <c r="AH10" s="15">
        <f t="shared" si="4"/>
        <v>10</v>
      </c>
      <c r="AI10" s="15">
        <f t="shared" si="4"/>
        <v>11</v>
      </c>
      <c r="AJ10" s="15">
        <f t="shared" si="4"/>
        <v>12</v>
      </c>
      <c r="AK10" s="15">
        <f t="shared" si="4"/>
        <v>13</v>
      </c>
      <c r="AL10" s="15">
        <f t="shared" si="4"/>
        <v>14</v>
      </c>
      <c r="AM10" s="107">
        <f t="shared" si="4"/>
        <v>15</v>
      </c>
      <c r="AN10" s="107">
        <f t="shared" si="4"/>
        <v>16</v>
      </c>
      <c r="AO10" s="103">
        <f t="shared" si="4"/>
        <v>17</v>
      </c>
      <c r="AP10" s="79">
        <f t="shared" si="4"/>
        <v>18</v>
      </c>
      <c r="AQ10" s="79">
        <f t="shared" si="4"/>
        <v>19</v>
      </c>
      <c r="AR10" s="79">
        <f t="shared" si="4"/>
        <v>20</v>
      </c>
      <c r="AS10" s="79">
        <f t="shared" si="4"/>
        <v>21</v>
      </c>
      <c r="AT10" s="79">
        <f t="shared" si="4"/>
        <v>22</v>
      </c>
      <c r="AU10" s="79">
        <f t="shared" si="4"/>
        <v>23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44998</v>
      </c>
      <c r="G11" s="102">
        <f t="shared" ref="G11:K11" si="6">H11-1</f>
        <v>44999</v>
      </c>
      <c r="H11" s="102">
        <f t="shared" si="6"/>
        <v>45000</v>
      </c>
      <c r="I11" s="102">
        <f t="shared" si="6"/>
        <v>45001</v>
      </c>
      <c r="J11" s="102">
        <f t="shared" si="6"/>
        <v>45002</v>
      </c>
      <c r="K11" s="102">
        <f t="shared" si="6"/>
        <v>45003</v>
      </c>
      <c r="L11" s="102">
        <f>M11-1</f>
        <v>45004</v>
      </c>
      <c r="M11" s="90">
        <f>'11計'!M11</f>
        <v>45005</v>
      </c>
      <c r="N11" s="90">
        <f t="shared" ref="N11:AU11" si="7">M11+1</f>
        <v>45006</v>
      </c>
      <c r="O11" s="90">
        <f t="shared" si="7"/>
        <v>45007</v>
      </c>
      <c r="P11" s="90">
        <f t="shared" si="7"/>
        <v>45008</v>
      </c>
      <c r="Q11" s="90">
        <f t="shared" si="7"/>
        <v>45009</v>
      </c>
      <c r="R11" s="105">
        <f t="shared" si="7"/>
        <v>45010</v>
      </c>
      <c r="S11" s="105">
        <f t="shared" si="7"/>
        <v>45011</v>
      </c>
      <c r="T11" s="90">
        <f t="shared" si="7"/>
        <v>45012</v>
      </c>
      <c r="U11" s="90">
        <f t="shared" si="7"/>
        <v>45013</v>
      </c>
      <c r="V11" s="90">
        <f t="shared" si="7"/>
        <v>45014</v>
      </c>
      <c r="W11" s="90">
        <f t="shared" si="7"/>
        <v>45015</v>
      </c>
      <c r="X11" s="90">
        <f t="shared" si="7"/>
        <v>45016</v>
      </c>
      <c r="Y11" s="105">
        <f t="shared" si="7"/>
        <v>45017</v>
      </c>
      <c r="Z11" s="105">
        <f t="shared" si="7"/>
        <v>45018</v>
      </c>
      <c r="AA11" s="90">
        <f t="shared" si="7"/>
        <v>45019</v>
      </c>
      <c r="AB11" s="90">
        <f t="shared" si="7"/>
        <v>45020</v>
      </c>
      <c r="AC11" s="90">
        <f t="shared" si="7"/>
        <v>45021</v>
      </c>
      <c r="AD11" s="90">
        <f t="shared" si="7"/>
        <v>45022</v>
      </c>
      <c r="AE11" s="90">
        <f t="shared" si="7"/>
        <v>45023</v>
      </c>
      <c r="AF11" s="105">
        <f t="shared" si="7"/>
        <v>45024</v>
      </c>
      <c r="AG11" s="105">
        <f t="shared" si="7"/>
        <v>45025</v>
      </c>
      <c r="AH11" s="90">
        <f t="shared" si="7"/>
        <v>45026</v>
      </c>
      <c r="AI11" s="90">
        <f t="shared" si="7"/>
        <v>45027</v>
      </c>
      <c r="AJ11" s="90">
        <f t="shared" si="7"/>
        <v>45028</v>
      </c>
      <c r="AK11" s="90">
        <f t="shared" si="7"/>
        <v>45029</v>
      </c>
      <c r="AL11" s="90">
        <f t="shared" si="7"/>
        <v>45030</v>
      </c>
      <c r="AM11" s="105">
        <f t="shared" si="7"/>
        <v>45031</v>
      </c>
      <c r="AN11" s="105">
        <f t="shared" si="7"/>
        <v>45032</v>
      </c>
      <c r="AO11" s="104">
        <f t="shared" si="7"/>
        <v>45033</v>
      </c>
      <c r="AP11" s="105">
        <f t="shared" si="7"/>
        <v>45034</v>
      </c>
      <c r="AQ11" s="105">
        <f t="shared" si="7"/>
        <v>45035</v>
      </c>
      <c r="AR11" s="105">
        <f t="shared" si="7"/>
        <v>45036</v>
      </c>
      <c r="AS11" s="105">
        <f t="shared" si="7"/>
        <v>45037</v>
      </c>
      <c r="AT11" s="105">
        <f t="shared" si="7"/>
        <v>45038</v>
      </c>
      <c r="AU11" s="105">
        <f t="shared" si="7"/>
        <v>45039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IF('11計'!F12=0,"",'11計'!F12)</f>
        <v/>
      </c>
      <c r="G12" s="79" t="str">
        <f>IF('11計'!G12=0,"",'11計'!G12)</f>
        <v/>
      </c>
      <c r="H12" s="79" t="str">
        <f>IF('11計'!H12=0,"",'11計'!H12)</f>
        <v/>
      </c>
      <c r="I12" s="79" t="str">
        <f>IF('11計'!I12=0,"",'11計'!I12)</f>
        <v/>
      </c>
      <c r="J12" s="79" t="str">
        <f>IF('11計'!J12=0,"",'11計'!J12)</f>
        <v/>
      </c>
      <c r="K12" s="79" t="str">
        <f>IF('11計'!K12=0,"",'11計'!K12)</f>
        <v/>
      </c>
      <c r="L12" s="101" t="str">
        <f>IF('11計'!L12=0,"",'11計'!L12)</f>
        <v/>
      </c>
      <c r="M12" s="15" t="str">
        <f>IF('11計'!M12=0,"",'11計'!M12)</f>
        <v/>
      </c>
      <c r="N12" s="15" t="str">
        <f>IF('11計'!N12=0,"",'11計'!N12)</f>
        <v/>
      </c>
      <c r="O12" s="15" t="str">
        <f>IF('11計'!O12=0,"",'11計'!O12)</f>
        <v/>
      </c>
      <c r="P12" s="15" t="str">
        <f>IF('11計'!P12=0,"",'11計'!P12)</f>
        <v/>
      </c>
      <c r="Q12" s="15" t="str">
        <f>IF('11計'!Q12=0,"",'11計'!Q12)</f>
        <v/>
      </c>
      <c r="R12" s="107" t="str">
        <f>IF('11計'!R12=0,"",'11計'!R12)</f>
        <v/>
      </c>
      <c r="S12" s="107" t="str">
        <f>IF('11計'!S12=0,"",'11計'!S12)</f>
        <v/>
      </c>
      <c r="T12" s="15" t="str">
        <f>IF('11計'!T12=0,"",'11計'!T12)</f>
        <v/>
      </c>
      <c r="U12" s="15" t="str">
        <f>IF('11計'!U12=0,"",'11計'!U12)</f>
        <v/>
      </c>
      <c r="V12" s="15" t="str">
        <f>IF('11計'!V12=0,"",'11計'!V12)</f>
        <v/>
      </c>
      <c r="W12" s="15" t="str">
        <f>IF('11計'!W12=0,"",'11計'!W12)</f>
        <v/>
      </c>
      <c r="X12" s="15" t="str">
        <f>IF('11計'!X12=0,"",'11計'!X12)</f>
        <v/>
      </c>
      <c r="Y12" s="107" t="str">
        <f>IF('11計'!Y12=0,"",'11計'!Y12)</f>
        <v/>
      </c>
      <c r="Z12" s="107" t="str">
        <f>IF('11計'!Z12=0,"",'11計'!Z12)</f>
        <v/>
      </c>
      <c r="AA12" s="15" t="str">
        <f>IF('11計'!AA12=0,"",'11計'!AA12)</f>
        <v/>
      </c>
      <c r="AB12" s="15" t="str">
        <f>IF('11計'!AB12=0,"",'11計'!AB12)</f>
        <v/>
      </c>
      <c r="AC12" s="15" t="str">
        <f>IF('11計'!AC12=0,"",'11計'!AC12)</f>
        <v/>
      </c>
      <c r="AD12" s="15" t="str">
        <f>IF('11計'!AD12=0,"",'11計'!AD12)</f>
        <v/>
      </c>
      <c r="AE12" s="15" t="str">
        <f>IF('11計'!AE12=0,"",'11計'!AE12)</f>
        <v/>
      </c>
      <c r="AF12" s="107" t="str">
        <f>IF('11計'!AF12=0,"",'11計'!AF12)</f>
        <v/>
      </c>
      <c r="AG12" s="107" t="str">
        <f>IF('11計'!AG12=0,"",'11計'!AG12)</f>
        <v/>
      </c>
      <c r="AH12" s="15" t="str">
        <f>IF('11計'!AH12=0,"",'11計'!AH12)</f>
        <v/>
      </c>
      <c r="AI12" s="15" t="str">
        <f>IF('11計'!AI12=0,"",'11計'!AI12)</f>
        <v/>
      </c>
      <c r="AJ12" s="15" t="str">
        <f>IF('11計'!AJ12=0,"",'11計'!AJ12)</f>
        <v/>
      </c>
      <c r="AK12" s="15" t="str">
        <f>IF('11計'!AK12=0,"",'11計'!AK12)</f>
        <v/>
      </c>
      <c r="AL12" s="15" t="str">
        <f>IF('11計'!AL12=0,"",'11計'!AL12)</f>
        <v/>
      </c>
      <c r="AM12" s="107" t="str">
        <f>IF('11計'!AM12=0,"",'11計'!AM12)</f>
        <v/>
      </c>
      <c r="AN12" s="107" t="str">
        <f>IF('11計'!AN12=0,"",'11計'!AN12)</f>
        <v/>
      </c>
      <c r="AO12" s="103" t="str">
        <f>IF('11計'!AO12=0,"",'11計'!AO12)</f>
        <v/>
      </c>
      <c r="AP12" s="79" t="str">
        <f>IF('11計'!AP12=0,"",'11計'!AP12)</f>
        <v/>
      </c>
      <c r="AQ12" s="79" t="str">
        <f>IF('11計'!AQ12=0,"",'11計'!AQ12)</f>
        <v/>
      </c>
      <c r="AR12" s="79" t="str">
        <f>IF('11計'!AR12=0,"",'11計'!AR12)</f>
        <v/>
      </c>
      <c r="AS12" s="79" t="str">
        <f>IF('11計'!AS12=0,"",'11計'!AS12)</f>
        <v/>
      </c>
      <c r="AT12" s="79" t="str">
        <f>IF('11計'!AT12=0,"",'11計'!AT12)</f>
        <v/>
      </c>
      <c r="AU12" s="79" t="str">
        <f>IF('11計'!AU12=0,"",'11計'!AU12)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12</v>
      </c>
      <c r="B8" s="324"/>
      <c r="C8" s="324"/>
      <c r="D8" s="324"/>
      <c r="E8" s="324"/>
      <c r="F8" s="313">
        <f>M8-1</f>
        <v>44</v>
      </c>
      <c r="G8" s="313"/>
      <c r="H8" s="313"/>
      <c r="I8" s="313"/>
      <c r="J8" s="313"/>
      <c r="K8" s="313"/>
      <c r="L8" s="314"/>
      <c r="M8" s="313">
        <f>(A8-1)*4+1</f>
        <v>45</v>
      </c>
      <c r="N8" s="313"/>
      <c r="O8" s="313"/>
      <c r="P8" s="313"/>
      <c r="Q8" s="313"/>
      <c r="R8" s="313"/>
      <c r="S8" s="313"/>
      <c r="T8" s="313">
        <f>M8+1</f>
        <v>46</v>
      </c>
      <c r="U8" s="313"/>
      <c r="V8" s="313"/>
      <c r="W8" s="313"/>
      <c r="X8" s="313"/>
      <c r="Y8" s="313"/>
      <c r="Z8" s="313"/>
      <c r="AA8" s="314">
        <f t="shared" ref="AA8" si="0">T8+1</f>
        <v>47</v>
      </c>
      <c r="AB8" s="311"/>
      <c r="AC8" s="311"/>
      <c r="AD8" s="311"/>
      <c r="AE8" s="311"/>
      <c r="AF8" s="311"/>
      <c r="AG8" s="312"/>
      <c r="AH8" s="314">
        <f t="shared" ref="AH8" si="1">AA8+1</f>
        <v>48</v>
      </c>
      <c r="AI8" s="311"/>
      <c r="AJ8" s="311"/>
      <c r="AK8" s="311"/>
      <c r="AL8" s="311"/>
      <c r="AM8" s="311"/>
      <c r="AN8" s="312"/>
      <c r="AO8" s="311">
        <f t="shared" ref="AO8" si="2">AH8+1</f>
        <v>49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4</v>
      </c>
      <c r="G9" s="79">
        <f>MONTH(G11)</f>
        <v>4</v>
      </c>
      <c r="H9" s="79">
        <f t="shared" ref="H9:AU9" si="3">MONTH(H11)</f>
        <v>4</v>
      </c>
      <c r="I9" s="79">
        <f t="shared" si="3"/>
        <v>4</v>
      </c>
      <c r="J9" s="79">
        <f t="shared" si="3"/>
        <v>4</v>
      </c>
      <c r="K9" s="79">
        <f t="shared" si="3"/>
        <v>4</v>
      </c>
      <c r="L9" s="101">
        <f t="shared" si="3"/>
        <v>4</v>
      </c>
      <c r="M9" s="77">
        <f t="shared" si="3"/>
        <v>4</v>
      </c>
      <c r="N9" s="77">
        <f t="shared" si="3"/>
        <v>4</v>
      </c>
      <c r="O9" s="77">
        <f t="shared" si="3"/>
        <v>4</v>
      </c>
      <c r="P9" s="77">
        <f t="shared" si="3"/>
        <v>4</v>
      </c>
      <c r="Q9" s="77">
        <f t="shared" si="3"/>
        <v>4</v>
      </c>
      <c r="R9" s="107">
        <f t="shared" si="3"/>
        <v>4</v>
      </c>
      <c r="S9" s="107">
        <f t="shared" si="3"/>
        <v>4</v>
      </c>
      <c r="T9" s="77">
        <f t="shared" si="3"/>
        <v>4</v>
      </c>
      <c r="U9" s="77">
        <f t="shared" si="3"/>
        <v>4</v>
      </c>
      <c r="V9" s="77">
        <f t="shared" si="3"/>
        <v>4</v>
      </c>
      <c r="W9" s="77">
        <f t="shared" si="3"/>
        <v>4</v>
      </c>
      <c r="X9" s="15">
        <f t="shared" si="3"/>
        <v>4</v>
      </c>
      <c r="Y9" s="107">
        <f t="shared" si="3"/>
        <v>4</v>
      </c>
      <c r="Z9" s="107">
        <f t="shared" si="3"/>
        <v>4</v>
      </c>
      <c r="AA9" s="15">
        <f t="shared" si="3"/>
        <v>5</v>
      </c>
      <c r="AB9" s="15">
        <f t="shared" si="3"/>
        <v>5</v>
      </c>
      <c r="AC9" s="15">
        <f t="shared" si="3"/>
        <v>5</v>
      </c>
      <c r="AD9" s="15">
        <f t="shared" si="3"/>
        <v>5</v>
      </c>
      <c r="AE9" s="15">
        <f t="shared" si="3"/>
        <v>5</v>
      </c>
      <c r="AF9" s="107">
        <f t="shared" si="3"/>
        <v>5</v>
      </c>
      <c r="AG9" s="107">
        <f t="shared" si="3"/>
        <v>5</v>
      </c>
      <c r="AH9" s="15">
        <f t="shared" si="3"/>
        <v>5</v>
      </c>
      <c r="AI9" s="15">
        <f t="shared" si="3"/>
        <v>5</v>
      </c>
      <c r="AJ9" s="15">
        <f t="shared" si="3"/>
        <v>5</v>
      </c>
      <c r="AK9" s="15">
        <f t="shared" si="3"/>
        <v>5</v>
      </c>
      <c r="AL9" s="15">
        <f t="shared" si="3"/>
        <v>5</v>
      </c>
      <c r="AM9" s="107">
        <f t="shared" si="3"/>
        <v>5</v>
      </c>
      <c r="AN9" s="107">
        <f t="shared" si="3"/>
        <v>5</v>
      </c>
      <c r="AO9" s="103">
        <f t="shared" si="3"/>
        <v>5</v>
      </c>
      <c r="AP9" s="79">
        <f t="shared" si="3"/>
        <v>5</v>
      </c>
      <c r="AQ9" s="79">
        <f t="shared" si="3"/>
        <v>5</v>
      </c>
      <c r="AR9" s="79">
        <f t="shared" si="3"/>
        <v>5</v>
      </c>
      <c r="AS9" s="79">
        <f t="shared" si="3"/>
        <v>5</v>
      </c>
      <c r="AT9" s="79">
        <f t="shared" si="3"/>
        <v>5</v>
      </c>
      <c r="AU9" s="79">
        <f t="shared" si="3"/>
        <v>5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10</v>
      </c>
      <c r="G10" s="79">
        <f>DAY(G11)</f>
        <v>11</v>
      </c>
      <c r="H10" s="79">
        <f t="shared" ref="H10:AU10" si="4">DAY(H11)</f>
        <v>12</v>
      </c>
      <c r="I10" s="79">
        <f t="shared" si="4"/>
        <v>13</v>
      </c>
      <c r="J10" s="79">
        <f t="shared" si="4"/>
        <v>14</v>
      </c>
      <c r="K10" s="79">
        <f t="shared" si="4"/>
        <v>15</v>
      </c>
      <c r="L10" s="101">
        <f>DAY(L11)</f>
        <v>16</v>
      </c>
      <c r="M10" s="77">
        <f t="shared" si="4"/>
        <v>17</v>
      </c>
      <c r="N10" s="77">
        <f t="shared" si="4"/>
        <v>18</v>
      </c>
      <c r="O10" s="77">
        <f t="shared" si="4"/>
        <v>19</v>
      </c>
      <c r="P10" s="77">
        <f t="shared" si="4"/>
        <v>20</v>
      </c>
      <c r="Q10" s="77">
        <f t="shared" si="4"/>
        <v>21</v>
      </c>
      <c r="R10" s="107">
        <f t="shared" si="4"/>
        <v>22</v>
      </c>
      <c r="S10" s="107">
        <f t="shared" si="4"/>
        <v>23</v>
      </c>
      <c r="T10" s="77">
        <f t="shared" si="4"/>
        <v>24</v>
      </c>
      <c r="U10" s="77">
        <f t="shared" si="4"/>
        <v>25</v>
      </c>
      <c r="V10" s="77">
        <f t="shared" si="4"/>
        <v>26</v>
      </c>
      <c r="W10" s="77">
        <f t="shared" si="4"/>
        <v>27</v>
      </c>
      <c r="X10" s="15">
        <f t="shared" si="4"/>
        <v>28</v>
      </c>
      <c r="Y10" s="107">
        <f t="shared" si="4"/>
        <v>29</v>
      </c>
      <c r="Z10" s="107">
        <f t="shared" si="4"/>
        <v>30</v>
      </c>
      <c r="AA10" s="15">
        <f t="shared" si="4"/>
        <v>1</v>
      </c>
      <c r="AB10" s="15">
        <f t="shared" si="4"/>
        <v>2</v>
      </c>
      <c r="AC10" s="15">
        <f t="shared" si="4"/>
        <v>3</v>
      </c>
      <c r="AD10" s="15">
        <f t="shared" si="4"/>
        <v>4</v>
      </c>
      <c r="AE10" s="15">
        <f t="shared" si="4"/>
        <v>5</v>
      </c>
      <c r="AF10" s="107">
        <f t="shared" si="4"/>
        <v>6</v>
      </c>
      <c r="AG10" s="107">
        <f t="shared" si="4"/>
        <v>7</v>
      </c>
      <c r="AH10" s="15">
        <f t="shared" si="4"/>
        <v>8</v>
      </c>
      <c r="AI10" s="15">
        <f t="shared" si="4"/>
        <v>9</v>
      </c>
      <c r="AJ10" s="15">
        <f t="shared" si="4"/>
        <v>10</v>
      </c>
      <c r="AK10" s="15">
        <f t="shared" si="4"/>
        <v>11</v>
      </c>
      <c r="AL10" s="15">
        <f t="shared" si="4"/>
        <v>12</v>
      </c>
      <c r="AM10" s="107">
        <f t="shared" si="4"/>
        <v>13</v>
      </c>
      <c r="AN10" s="107">
        <f t="shared" si="4"/>
        <v>14</v>
      </c>
      <c r="AO10" s="103">
        <f t="shared" si="4"/>
        <v>15</v>
      </c>
      <c r="AP10" s="79">
        <f t="shared" si="4"/>
        <v>16</v>
      </c>
      <c r="AQ10" s="79">
        <f t="shared" si="4"/>
        <v>17</v>
      </c>
      <c r="AR10" s="79">
        <f t="shared" si="4"/>
        <v>18</v>
      </c>
      <c r="AS10" s="79">
        <f t="shared" si="4"/>
        <v>19</v>
      </c>
      <c r="AT10" s="79">
        <f t="shared" si="4"/>
        <v>20</v>
      </c>
      <c r="AU10" s="79">
        <f t="shared" si="4"/>
        <v>21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45026</v>
      </c>
      <c r="G11" s="102">
        <f t="shared" ref="G11:K11" si="5">H11-1</f>
        <v>45027</v>
      </c>
      <c r="H11" s="102">
        <f t="shared" si="5"/>
        <v>45028</v>
      </c>
      <c r="I11" s="102">
        <f t="shared" si="5"/>
        <v>45029</v>
      </c>
      <c r="J11" s="102">
        <f t="shared" si="5"/>
        <v>45030</v>
      </c>
      <c r="K11" s="102">
        <f t="shared" si="5"/>
        <v>45031</v>
      </c>
      <c r="L11" s="102">
        <f>M11-1</f>
        <v>45032</v>
      </c>
      <c r="M11" s="90">
        <f>'1計'!M11+7*(M8-1)</f>
        <v>45033</v>
      </c>
      <c r="N11" s="90">
        <f t="shared" ref="N11:AU11" si="6">M11+1</f>
        <v>45034</v>
      </c>
      <c r="O11" s="90">
        <f t="shared" si="6"/>
        <v>45035</v>
      </c>
      <c r="P11" s="90">
        <f t="shared" si="6"/>
        <v>45036</v>
      </c>
      <c r="Q11" s="90">
        <f t="shared" si="6"/>
        <v>45037</v>
      </c>
      <c r="R11" s="105">
        <f t="shared" si="6"/>
        <v>45038</v>
      </c>
      <c r="S11" s="105">
        <f t="shared" si="6"/>
        <v>45039</v>
      </c>
      <c r="T11" s="90">
        <f t="shared" si="6"/>
        <v>45040</v>
      </c>
      <c r="U11" s="90">
        <f t="shared" si="6"/>
        <v>45041</v>
      </c>
      <c r="V11" s="90">
        <f t="shared" si="6"/>
        <v>45042</v>
      </c>
      <c r="W11" s="90">
        <f t="shared" si="6"/>
        <v>45043</v>
      </c>
      <c r="X11" s="90">
        <f t="shared" si="6"/>
        <v>45044</v>
      </c>
      <c r="Y11" s="105">
        <f t="shared" si="6"/>
        <v>45045</v>
      </c>
      <c r="Z11" s="105">
        <f t="shared" si="6"/>
        <v>45046</v>
      </c>
      <c r="AA11" s="90">
        <f t="shared" si="6"/>
        <v>45047</v>
      </c>
      <c r="AB11" s="90">
        <f t="shared" si="6"/>
        <v>45048</v>
      </c>
      <c r="AC11" s="90">
        <f t="shared" si="6"/>
        <v>45049</v>
      </c>
      <c r="AD11" s="90">
        <f t="shared" si="6"/>
        <v>45050</v>
      </c>
      <c r="AE11" s="90">
        <f t="shared" si="6"/>
        <v>45051</v>
      </c>
      <c r="AF11" s="105">
        <f t="shared" si="6"/>
        <v>45052</v>
      </c>
      <c r="AG11" s="105">
        <f t="shared" si="6"/>
        <v>45053</v>
      </c>
      <c r="AH11" s="90">
        <f t="shared" si="6"/>
        <v>45054</v>
      </c>
      <c r="AI11" s="90">
        <f t="shared" si="6"/>
        <v>45055</v>
      </c>
      <c r="AJ11" s="90">
        <f t="shared" si="6"/>
        <v>45056</v>
      </c>
      <c r="AK11" s="90">
        <f t="shared" si="6"/>
        <v>45057</v>
      </c>
      <c r="AL11" s="90">
        <f t="shared" si="6"/>
        <v>45058</v>
      </c>
      <c r="AM11" s="105">
        <f t="shared" si="6"/>
        <v>45059</v>
      </c>
      <c r="AN11" s="105">
        <f t="shared" si="6"/>
        <v>45060</v>
      </c>
      <c r="AO11" s="104">
        <f t="shared" si="6"/>
        <v>45061</v>
      </c>
      <c r="AP11" s="105">
        <f t="shared" si="6"/>
        <v>45062</v>
      </c>
      <c r="AQ11" s="105">
        <f t="shared" si="6"/>
        <v>45063</v>
      </c>
      <c r="AR11" s="105">
        <f t="shared" si="6"/>
        <v>45064</v>
      </c>
      <c r="AS11" s="105">
        <f t="shared" si="6"/>
        <v>45065</v>
      </c>
      <c r="AT11" s="105">
        <f t="shared" si="6"/>
        <v>45066</v>
      </c>
      <c r="AU11" s="105">
        <f t="shared" si="6"/>
        <v>45067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B226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54" s="2" customFormat="1" ht="28.8" customHeight="1">
      <c r="A1" s="72" t="s">
        <v>181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AV1" s="40"/>
      <c r="AW1" s="41"/>
      <c r="AX1" s="41"/>
      <c r="AY1" s="41"/>
      <c r="AZ1" s="41"/>
      <c r="BA1" s="41"/>
      <c r="BB1" s="41"/>
    </row>
    <row r="2" spans="1:54" s="2" customFormat="1" ht="6.6" customHeight="1" thickBot="1">
      <c r="AV2" s="40"/>
      <c r="AW2" s="41"/>
      <c r="AX2" s="41"/>
      <c r="AY2" s="41"/>
      <c r="AZ2" s="41"/>
      <c r="BA2" s="41"/>
      <c r="BB2" s="41"/>
    </row>
    <row r="3" spans="1:54" ht="25.05" customHeight="1" thickTop="1">
      <c r="A3" s="138"/>
      <c r="B3" s="138"/>
      <c r="C3" s="138"/>
      <c r="D3" s="138"/>
      <c r="E3" s="138"/>
      <c r="F3" s="121" t="s">
        <v>52</v>
      </c>
      <c r="G3" s="121"/>
      <c r="H3" s="121"/>
      <c r="I3" s="121"/>
      <c r="J3" s="121"/>
      <c r="K3" s="121"/>
      <c r="L3" s="137"/>
      <c r="M3" s="139" t="s">
        <v>53</v>
      </c>
      <c r="N3" s="134"/>
      <c r="O3" s="134"/>
      <c r="P3" s="134"/>
      <c r="Q3" s="134"/>
      <c r="R3" s="134"/>
      <c r="S3" s="134"/>
      <c r="T3" s="134" t="s">
        <v>54</v>
      </c>
      <c r="U3" s="134"/>
      <c r="V3" s="134"/>
      <c r="W3" s="134"/>
      <c r="X3" s="134"/>
      <c r="Y3" s="134"/>
      <c r="Z3" s="134"/>
      <c r="AA3" s="134" t="s">
        <v>55</v>
      </c>
      <c r="AB3" s="134"/>
      <c r="AC3" s="134"/>
      <c r="AD3" s="134"/>
      <c r="AE3" s="134"/>
      <c r="AF3" s="134"/>
      <c r="AG3" s="134"/>
      <c r="AH3" s="134" t="s">
        <v>56</v>
      </c>
      <c r="AI3" s="134"/>
      <c r="AJ3" s="134"/>
      <c r="AK3" s="134"/>
      <c r="AL3" s="134"/>
      <c r="AM3" s="134"/>
      <c r="AN3" s="135"/>
      <c r="AO3" s="136" t="s">
        <v>57</v>
      </c>
      <c r="AP3" s="121"/>
      <c r="AQ3" s="121"/>
      <c r="AR3" s="121"/>
      <c r="AS3" s="121"/>
      <c r="AT3" s="121"/>
      <c r="AU3" s="137"/>
      <c r="AV3" s="120" t="s">
        <v>102</v>
      </c>
      <c r="AW3" s="121"/>
      <c r="AX3" s="121"/>
      <c r="AY3" s="121"/>
      <c r="AZ3" s="121"/>
      <c r="BA3" s="121"/>
      <c r="BB3" s="121"/>
    </row>
    <row r="4" spans="1:54" ht="19.95" customHeight="1">
      <c r="A4" s="138" t="s">
        <v>15</v>
      </c>
      <c r="B4" s="138"/>
      <c r="C4" s="138"/>
      <c r="D4" s="138"/>
      <c r="E4" s="138"/>
      <c r="F4" s="16">
        <v>7</v>
      </c>
      <c r="G4" s="16">
        <v>7</v>
      </c>
      <c r="H4" s="16">
        <v>7</v>
      </c>
      <c r="I4" s="16">
        <v>7</v>
      </c>
      <c r="J4" s="16">
        <v>7</v>
      </c>
      <c r="K4" s="111">
        <v>8</v>
      </c>
      <c r="L4" s="111">
        <v>8</v>
      </c>
      <c r="M4" s="74">
        <v>8</v>
      </c>
      <c r="N4" s="70">
        <v>8</v>
      </c>
      <c r="O4" s="70">
        <v>8</v>
      </c>
      <c r="P4" s="70">
        <v>8</v>
      </c>
      <c r="Q4" s="70">
        <v>8</v>
      </c>
      <c r="R4" s="111">
        <v>8</v>
      </c>
      <c r="S4" s="111">
        <v>8</v>
      </c>
      <c r="T4" s="70">
        <v>8</v>
      </c>
      <c r="U4" s="70">
        <v>8</v>
      </c>
      <c r="V4" s="70">
        <v>8</v>
      </c>
      <c r="W4" s="70">
        <v>8</v>
      </c>
      <c r="X4" s="70">
        <v>8</v>
      </c>
      <c r="Y4" s="111">
        <v>8</v>
      </c>
      <c r="Z4" s="111">
        <v>8</v>
      </c>
      <c r="AA4" s="70">
        <v>8</v>
      </c>
      <c r="AB4" s="70">
        <v>8</v>
      </c>
      <c r="AC4" s="70">
        <v>8</v>
      </c>
      <c r="AD4" s="70">
        <v>8</v>
      </c>
      <c r="AE4" s="70">
        <v>8</v>
      </c>
      <c r="AF4" s="111">
        <v>8</v>
      </c>
      <c r="AG4" s="111">
        <v>8</v>
      </c>
      <c r="AH4" s="70">
        <v>8</v>
      </c>
      <c r="AI4" s="70">
        <v>8</v>
      </c>
      <c r="AJ4" s="70">
        <v>8</v>
      </c>
      <c r="AK4" s="70">
        <v>8</v>
      </c>
      <c r="AL4" s="70">
        <v>8</v>
      </c>
      <c r="AM4" s="111">
        <v>8</v>
      </c>
      <c r="AN4" s="113">
        <v>8</v>
      </c>
      <c r="AO4" s="73">
        <v>8</v>
      </c>
      <c r="AP4" s="16">
        <v>9</v>
      </c>
      <c r="AQ4" s="16">
        <v>9</v>
      </c>
      <c r="AR4" s="16">
        <v>9</v>
      </c>
      <c r="AS4" s="16">
        <v>9</v>
      </c>
      <c r="AT4" s="111">
        <v>9</v>
      </c>
      <c r="AU4" s="111">
        <v>9</v>
      </c>
      <c r="AV4" s="42">
        <v>9</v>
      </c>
      <c r="AW4" s="47">
        <v>9</v>
      </c>
      <c r="AX4" s="47">
        <v>9</v>
      </c>
      <c r="AY4" s="47">
        <v>9</v>
      </c>
      <c r="AZ4" s="47">
        <v>9</v>
      </c>
      <c r="BA4" s="111">
        <v>9</v>
      </c>
      <c r="BB4" s="110">
        <v>9</v>
      </c>
    </row>
    <row r="5" spans="1:54" ht="19.95" customHeight="1">
      <c r="A5" s="138" t="s">
        <v>14</v>
      </c>
      <c r="B5" s="138"/>
      <c r="C5" s="138"/>
      <c r="D5" s="138"/>
      <c r="E5" s="138"/>
      <c r="F5" s="10">
        <v>27</v>
      </c>
      <c r="G5" s="10">
        <v>28</v>
      </c>
      <c r="H5" s="10">
        <v>29</v>
      </c>
      <c r="I5" s="10">
        <v>30</v>
      </c>
      <c r="J5" s="10">
        <v>31</v>
      </c>
      <c r="K5" s="110">
        <v>1</v>
      </c>
      <c r="L5" s="111">
        <v>2</v>
      </c>
      <c r="M5" s="68">
        <v>3</v>
      </c>
      <c r="N5" s="69">
        <v>4</v>
      </c>
      <c r="O5" s="69">
        <v>5</v>
      </c>
      <c r="P5" s="69">
        <v>6</v>
      </c>
      <c r="Q5" s="69">
        <v>7</v>
      </c>
      <c r="R5" s="110">
        <v>8</v>
      </c>
      <c r="S5" s="110">
        <v>9</v>
      </c>
      <c r="T5" s="69">
        <v>10</v>
      </c>
      <c r="U5" s="69">
        <v>11</v>
      </c>
      <c r="V5" s="69">
        <v>12</v>
      </c>
      <c r="W5" s="69">
        <v>13</v>
      </c>
      <c r="X5" s="69">
        <v>14</v>
      </c>
      <c r="Y5" s="110">
        <v>15</v>
      </c>
      <c r="Z5" s="110">
        <v>16</v>
      </c>
      <c r="AA5" s="69">
        <v>17</v>
      </c>
      <c r="AB5" s="69">
        <v>18</v>
      </c>
      <c r="AC5" s="69">
        <v>19</v>
      </c>
      <c r="AD5" s="69">
        <v>20</v>
      </c>
      <c r="AE5" s="69">
        <v>21</v>
      </c>
      <c r="AF5" s="110">
        <v>22</v>
      </c>
      <c r="AG5" s="110">
        <v>23</v>
      </c>
      <c r="AH5" s="69">
        <v>24</v>
      </c>
      <c r="AI5" s="69">
        <v>25</v>
      </c>
      <c r="AJ5" s="69">
        <v>26</v>
      </c>
      <c r="AK5" s="69">
        <v>27</v>
      </c>
      <c r="AL5" s="69">
        <v>28</v>
      </c>
      <c r="AM5" s="110">
        <v>29</v>
      </c>
      <c r="AN5" s="113">
        <v>30</v>
      </c>
      <c r="AO5" s="71">
        <v>31</v>
      </c>
      <c r="AP5" s="10">
        <v>1</v>
      </c>
      <c r="AQ5" s="10">
        <v>2</v>
      </c>
      <c r="AR5" s="10">
        <v>3</v>
      </c>
      <c r="AS5" s="10">
        <v>4</v>
      </c>
      <c r="AT5" s="110">
        <v>5</v>
      </c>
      <c r="AU5" s="111">
        <v>6</v>
      </c>
      <c r="AV5" s="45">
        <v>7</v>
      </c>
      <c r="AW5" s="46">
        <v>8</v>
      </c>
      <c r="AX5" s="46">
        <v>9</v>
      </c>
      <c r="AY5" s="46">
        <v>10</v>
      </c>
      <c r="AZ5" s="46">
        <v>11</v>
      </c>
      <c r="BA5" s="110">
        <v>12</v>
      </c>
      <c r="BB5" s="110">
        <v>13</v>
      </c>
    </row>
    <row r="6" spans="1:54" ht="19.95" customHeight="1">
      <c r="A6" s="138" t="s">
        <v>8</v>
      </c>
      <c r="B6" s="138"/>
      <c r="C6" s="138"/>
      <c r="D6" s="138"/>
      <c r="E6" s="138"/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10" t="s">
        <v>40</v>
      </c>
      <c r="L6" s="111" t="s">
        <v>42</v>
      </c>
      <c r="M6" s="68" t="s">
        <v>43</v>
      </c>
      <c r="N6" s="69" t="s">
        <v>44</v>
      </c>
      <c r="O6" s="69" t="s">
        <v>45</v>
      </c>
      <c r="P6" s="69" t="s">
        <v>46</v>
      </c>
      <c r="Q6" s="69" t="s">
        <v>47</v>
      </c>
      <c r="R6" s="110" t="s">
        <v>39</v>
      </c>
      <c r="S6" s="110" t="s">
        <v>41</v>
      </c>
      <c r="T6" s="69" t="s">
        <v>43</v>
      </c>
      <c r="U6" s="69" t="s">
        <v>44</v>
      </c>
      <c r="V6" s="69" t="s">
        <v>45</v>
      </c>
      <c r="W6" s="69" t="s">
        <v>46</v>
      </c>
      <c r="X6" s="69" t="s">
        <v>47</v>
      </c>
      <c r="Y6" s="110" t="s">
        <v>39</v>
      </c>
      <c r="Z6" s="110" t="s">
        <v>41</v>
      </c>
      <c r="AA6" s="69" t="s">
        <v>43</v>
      </c>
      <c r="AB6" s="69" t="s">
        <v>44</v>
      </c>
      <c r="AC6" s="69" t="s">
        <v>45</v>
      </c>
      <c r="AD6" s="69" t="s">
        <v>46</v>
      </c>
      <c r="AE6" s="69" t="s">
        <v>47</v>
      </c>
      <c r="AF6" s="110" t="s">
        <v>39</v>
      </c>
      <c r="AG6" s="110" t="s">
        <v>41</v>
      </c>
      <c r="AH6" s="69" t="s">
        <v>43</v>
      </c>
      <c r="AI6" s="69" t="s">
        <v>44</v>
      </c>
      <c r="AJ6" s="69" t="s">
        <v>45</v>
      </c>
      <c r="AK6" s="69" t="s">
        <v>46</v>
      </c>
      <c r="AL6" s="69" t="s">
        <v>47</v>
      </c>
      <c r="AM6" s="110" t="s">
        <v>39</v>
      </c>
      <c r="AN6" s="113" t="s">
        <v>41</v>
      </c>
      <c r="AO6" s="71" t="s">
        <v>43</v>
      </c>
      <c r="AP6" s="10" t="s">
        <v>44</v>
      </c>
      <c r="AQ6" s="10" t="s">
        <v>45</v>
      </c>
      <c r="AR6" s="10" t="s">
        <v>46</v>
      </c>
      <c r="AS6" s="10" t="s">
        <v>47</v>
      </c>
      <c r="AT6" s="110" t="s">
        <v>39</v>
      </c>
      <c r="AU6" s="111" t="s">
        <v>41</v>
      </c>
      <c r="AV6" s="45" t="s">
        <v>43</v>
      </c>
      <c r="AW6" s="46" t="s">
        <v>44</v>
      </c>
      <c r="AX6" s="46" t="s">
        <v>45</v>
      </c>
      <c r="AY6" s="46" t="s">
        <v>46</v>
      </c>
      <c r="AZ6" s="46" t="s">
        <v>47</v>
      </c>
      <c r="BA6" s="110" t="s">
        <v>39</v>
      </c>
      <c r="BB6" s="110" t="s">
        <v>41</v>
      </c>
    </row>
    <row r="7" spans="1:54" ht="19.95" customHeight="1">
      <c r="A7" s="138" t="s">
        <v>16</v>
      </c>
      <c r="B7" s="138"/>
      <c r="C7" s="138"/>
      <c r="D7" s="138"/>
      <c r="E7" s="138"/>
      <c r="F7" s="10"/>
      <c r="G7" s="10"/>
      <c r="H7" s="10"/>
      <c r="I7" s="10"/>
      <c r="J7" s="10"/>
      <c r="K7" s="110"/>
      <c r="L7" s="111"/>
      <c r="M7" s="68" t="s">
        <v>22</v>
      </c>
      <c r="N7" s="69" t="s">
        <v>22</v>
      </c>
      <c r="O7" s="69" t="s">
        <v>22</v>
      </c>
      <c r="P7" s="69" t="s">
        <v>22</v>
      </c>
      <c r="Q7" s="69" t="s">
        <v>22</v>
      </c>
      <c r="R7" s="110" t="s">
        <v>23</v>
      </c>
      <c r="S7" s="110" t="s">
        <v>23</v>
      </c>
      <c r="T7" s="69" t="s">
        <v>22</v>
      </c>
      <c r="U7" s="69" t="s">
        <v>22</v>
      </c>
      <c r="V7" s="69" t="s">
        <v>34</v>
      </c>
      <c r="W7" s="69" t="s">
        <v>34</v>
      </c>
      <c r="X7" s="69" t="s">
        <v>34</v>
      </c>
      <c r="Y7" s="110" t="s">
        <v>34</v>
      </c>
      <c r="Z7" s="110" t="s">
        <v>34</v>
      </c>
      <c r="AA7" s="69" t="s">
        <v>22</v>
      </c>
      <c r="AB7" s="69" t="s">
        <v>22</v>
      </c>
      <c r="AC7" s="69" t="s">
        <v>22</v>
      </c>
      <c r="AD7" s="69" t="s">
        <v>22</v>
      </c>
      <c r="AE7" s="69" t="s">
        <v>22</v>
      </c>
      <c r="AF7" s="110" t="s">
        <v>23</v>
      </c>
      <c r="AG7" s="110" t="s">
        <v>23</v>
      </c>
      <c r="AH7" s="69" t="s">
        <v>22</v>
      </c>
      <c r="AI7" s="69" t="s">
        <v>22</v>
      </c>
      <c r="AJ7" s="69" t="s">
        <v>22</v>
      </c>
      <c r="AK7" s="69" t="s">
        <v>22</v>
      </c>
      <c r="AL7" s="69" t="s">
        <v>22</v>
      </c>
      <c r="AM7" s="110" t="s">
        <v>23</v>
      </c>
      <c r="AN7" s="113" t="s">
        <v>23</v>
      </c>
      <c r="AO7" s="71"/>
      <c r="AP7" s="10"/>
      <c r="AQ7" s="10"/>
      <c r="AR7" s="10"/>
      <c r="AS7" s="10"/>
      <c r="AT7" s="110"/>
      <c r="AU7" s="111"/>
      <c r="AV7" s="45"/>
      <c r="AW7" s="46"/>
      <c r="AX7" s="46"/>
      <c r="AY7" s="46"/>
      <c r="AZ7" s="46"/>
      <c r="BA7" s="110"/>
      <c r="BB7" s="110"/>
    </row>
    <row r="8" spans="1:54" ht="19.95" customHeight="1">
      <c r="A8" s="138" t="s">
        <v>17</v>
      </c>
      <c r="B8" s="138"/>
      <c r="C8" s="138"/>
      <c r="D8" s="138"/>
      <c r="E8" s="138"/>
      <c r="F8" s="10"/>
      <c r="G8" s="10"/>
      <c r="H8" s="10"/>
      <c r="I8" s="10"/>
      <c r="J8" s="10"/>
      <c r="K8" s="110"/>
      <c r="L8" s="111"/>
      <c r="M8" s="68"/>
      <c r="N8" s="69"/>
      <c r="O8" s="69"/>
      <c r="P8" s="69"/>
      <c r="Q8" s="69"/>
      <c r="R8" s="110"/>
      <c r="S8" s="110"/>
      <c r="T8" s="69"/>
      <c r="U8" s="69"/>
      <c r="V8" s="69"/>
      <c r="W8" s="69"/>
      <c r="X8" s="69"/>
      <c r="Y8" s="110"/>
      <c r="Z8" s="110"/>
      <c r="AA8" s="69"/>
      <c r="AB8" s="69"/>
      <c r="AC8" s="69"/>
      <c r="AD8" s="69"/>
      <c r="AE8" s="69"/>
      <c r="AF8" s="110"/>
      <c r="AG8" s="110"/>
      <c r="AH8" s="69"/>
      <c r="AI8" s="69"/>
      <c r="AJ8" s="69"/>
      <c r="AK8" s="69"/>
      <c r="AL8" s="69"/>
      <c r="AM8" s="110"/>
      <c r="AN8" s="113"/>
      <c r="AO8" s="71"/>
      <c r="AP8" s="10"/>
      <c r="AQ8" s="10"/>
      <c r="AR8" s="10"/>
      <c r="AS8" s="10"/>
      <c r="AT8" s="110"/>
      <c r="AU8" s="111"/>
      <c r="AV8" s="45"/>
      <c r="AW8" s="46"/>
      <c r="AX8" s="46"/>
      <c r="AY8" s="46"/>
      <c r="AZ8" s="46"/>
      <c r="BA8" s="110"/>
      <c r="BB8" s="110"/>
    </row>
    <row r="9" spans="1:54" ht="19.95" customHeight="1">
      <c r="A9" s="138" t="s">
        <v>18</v>
      </c>
      <c r="B9" s="138"/>
      <c r="C9" s="138"/>
      <c r="D9" s="138"/>
      <c r="E9" s="138"/>
      <c r="F9" s="124" t="s">
        <v>19</v>
      </c>
      <c r="G9" s="123"/>
      <c r="H9" s="123"/>
      <c r="I9" s="123"/>
      <c r="J9" s="123"/>
      <c r="K9" s="125"/>
      <c r="L9" s="127"/>
      <c r="M9" s="128"/>
      <c r="N9" s="123"/>
      <c r="O9" s="123"/>
      <c r="P9" s="123"/>
      <c r="Q9" s="123"/>
      <c r="R9" s="125"/>
      <c r="S9" s="125"/>
      <c r="T9" s="123"/>
      <c r="U9" s="123"/>
      <c r="V9" s="123" t="s">
        <v>150</v>
      </c>
      <c r="W9" s="123" t="s">
        <v>151</v>
      </c>
      <c r="X9" s="123" t="s">
        <v>152</v>
      </c>
      <c r="Y9" s="125" t="s">
        <v>153</v>
      </c>
      <c r="Z9" s="125" t="s">
        <v>154</v>
      </c>
      <c r="AA9" s="123"/>
      <c r="AB9" s="123"/>
      <c r="AC9" s="123"/>
      <c r="AD9" s="123"/>
      <c r="AE9" s="123"/>
      <c r="AF9" s="125"/>
      <c r="AG9" s="125"/>
      <c r="AH9" s="123"/>
      <c r="AI9" s="123"/>
      <c r="AJ9" s="123"/>
      <c r="AK9" s="123"/>
      <c r="AL9" s="123"/>
      <c r="AM9" s="125"/>
      <c r="AN9" s="131"/>
      <c r="AO9" s="133"/>
      <c r="AP9" s="123"/>
      <c r="AQ9" s="123"/>
      <c r="AR9" s="123"/>
      <c r="AS9" s="123"/>
      <c r="AT9" s="125"/>
      <c r="AU9" s="127"/>
      <c r="AV9" s="122"/>
      <c r="AW9" s="123"/>
      <c r="AX9" s="124" t="s">
        <v>139</v>
      </c>
      <c r="AY9" s="123"/>
      <c r="AZ9" s="123"/>
      <c r="BA9" s="125"/>
      <c r="BB9" s="125"/>
    </row>
    <row r="10" spans="1:54" ht="19.95" customHeight="1">
      <c r="A10" s="138"/>
      <c r="B10" s="138"/>
      <c r="C10" s="138"/>
      <c r="D10" s="138"/>
      <c r="E10" s="138"/>
      <c r="F10" s="124"/>
      <c r="G10" s="123"/>
      <c r="H10" s="123"/>
      <c r="I10" s="123"/>
      <c r="J10" s="123"/>
      <c r="K10" s="125"/>
      <c r="L10" s="127"/>
      <c r="M10" s="128"/>
      <c r="N10" s="123"/>
      <c r="O10" s="123"/>
      <c r="P10" s="123"/>
      <c r="Q10" s="123"/>
      <c r="R10" s="125"/>
      <c r="S10" s="125"/>
      <c r="T10" s="123"/>
      <c r="U10" s="123"/>
      <c r="V10" s="123"/>
      <c r="W10" s="123"/>
      <c r="X10" s="123"/>
      <c r="Y10" s="125"/>
      <c r="Z10" s="125"/>
      <c r="AA10" s="123"/>
      <c r="AB10" s="123"/>
      <c r="AC10" s="123"/>
      <c r="AD10" s="123"/>
      <c r="AE10" s="123"/>
      <c r="AF10" s="125"/>
      <c r="AG10" s="125"/>
      <c r="AH10" s="123"/>
      <c r="AI10" s="123"/>
      <c r="AJ10" s="123"/>
      <c r="AK10" s="123"/>
      <c r="AL10" s="123"/>
      <c r="AM10" s="125"/>
      <c r="AN10" s="131"/>
      <c r="AO10" s="133"/>
      <c r="AP10" s="123"/>
      <c r="AQ10" s="123"/>
      <c r="AR10" s="123"/>
      <c r="AS10" s="123"/>
      <c r="AT10" s="125"/>
      <c r="AU10" s="127"/>
      <c r="AV10" s="122"/>
      <c r="AW10" s="123"/>
      <c r="AX10" s="124"/>
      <c r="AY10" s="123"/>
      <c r="AZ10" s="123"/>
      <c r="BA10" s="125"/>
      <c r="BB10" s="125"/>
    </row>
    <row r="11" spans="1:54" ht="19.95" customHeight="1">
      <c r="A11" s="138"/>
      <c r="B11" s="138"/>
      <c r="C11" s="138"/>
      <c r="D11" s="138"/>
      <c r="E11" s="138"/>
      <c r="F11" s="124"/>
      <c r="G11" s="123"/>
      <c r="H11" s="123"/>
      <c r="I11" s="123"/>
      <c r="J11" s="123"/>
      <c r="K11" s="125"/>
      <c r="L11" s="127"/>
      <c r="M11" s="128"/>
      <c r="N11" s="123"/>
      <c r="O11" s="123"/>
      <c r="P11" s="123"/>
      <c r="Q11" s="123"/>
      <c r="R11" s="125"/>
      <c r="S11" s="125"/>
      <c r="T11" s="123"/>
      <c r="U11" s="123"/>
      <c r="V11" s="123"/>
      <c r="W11" s="123"/>
      <c r="X11" s="123"/>
      <c r="Y11" s="125"/>
      <c r="Z11" s="125"/>
      <c r="AA11" s="123"/>
      <c r="AB11" s="123"/>
      <c r="AC11" s="123"/>
      <c r="AD11" s="123"/>
      <c r="AE11" s="123"/>
      <c r="AF11" s="125"/>
      <c r="AG11" s="125"/>
      <c r="AH11" s="123"/>
      <c r="AI11" s="123"/>
      <c r="AJ11" s="123"/>
      <c r="AK11" s="123"/>
      <c r="AL11" s="123"/>
      <c r="AM11" s="125"/>
      <c r="AN11" s="131"/>
      <c r="AO11" s="133"/>
      <c r="AP11" s="123"/>
      <c r="AQ11" s="123"/>
      <c r="AR11" s="123"/>
      <c r="AS11" s="123"/>
      <c r="AT11" s="125"/>
      <c r="AU11" s="127"/>
      <c r="AV11" s="122"/>
      <c r="AW11" s="123"/>
      <c r="AX11" s="124"/>
      <c r="AY11" s="123"/>
      <c r="AZ11" s="123"/>
      <c r="BA11" s="125"/>
      <c r="BB11" s="125"/>
    </row>
    <row r="12" spans="1:54" ht="19.95" customHeight="1">
      <c r="A12" s="138"/>
      <c r="B12" s="138"/>
      <c r="C12" s="138"/>
      <c r="D12" s="138"/>
      <c r="E12" s="138"/>
      <c r="F12" s="124"/>
      <c r="G12" s="123"/>
      <c r="H12" s="123"/>
      <c r="I12" s="123"/>
      <c r="J12" s="123"/>
      <c r="K12" s="125"/>
      <c r="L12" s="127"/>
      <c r="M12" s="128"/>
      <c r="N12" s="123"/>
      <c r="O12" s="123"/>
      <c r="P12" s="123"/>
      <c r="Q12" s="123"/>
      <c r="R12" s="125"/>
      <c r="S12" s="125"/>
      <c r="T12" s="123"/>
      <c r="U12" s="123"/>
      <c r="V12" s="123"/>
      <c r="W12" s="123"/>
      <c r="X12" s="123"/>
      <c r="Y12" s="125"/>
      <c r="Z12" s="125"/>
      <c r="AA12" s="123"/>
      <c r="AB12" s="123"/>
      <c r="AC12" s="123"/>
      <c r="AD12" s="123"/>
      <c r="AE12" s="123"/>
      <c r="AF12" s="125"/>
      <c r="AG12" s="125"/>
      <c r="AH12" s="123"/>
      <c r="AI12" s="123"/>
      <c r="AJ12" s="123"/>
      <c r="AK12" s="123"/>
      <c r="AL12" s="123"/>
      <c r="AM12" s="125"/>
      <c r="AN12" s="131"/>
      <c r="AO12" s="133"/>
      <c r="AP12" s="123"/>
      <c r="AQ12" s="123"/>
      <c r="AR12" s="123"/>
      <c r="AS12" s="123"/>
      <c r="AT12" s="125"/>
      <c r="AU12" s="127"/>
      <c r="AV12" s="122"/>
      <c r="AW12" s="123"/>
      <c r="AX12" s="124"/>
      <c r="AY12" s="123"/>
      <c r="AZ12" s="123"/>
      <c r="BA12" s="125"/>
      <c r="BB12" s="125"/>
    </row>
    <row r="13" spans="1:54" ht="19.95" customHeight="1">
      <c r="A13" s="138"/>
      <c r="B13" s="138"/>
      <c r="C13" s="138"/>
      <c r="D13" s="138"/>
      <c r="E13" s="138"/>
      <c r="F13" s="124"/>
      <c r="G13" s="123"/>
      <c r="H13" s="123"/>
      <c r="I13" s="123"/>
      <c r="J13" s="123"/>
      <c r="K13" s="125"/>
      <c r="L13" s="127"/>
      <c r="M13" s="128"/>
      <c r="N13" s="123"/>
      <c r="O13" s="123"/>
      <c r="P13" s="123"/>
      <c r="Q13" s="123"/>
      <c r="R13" s="125"/>
      <c r="S13" s="125"/>
      <c r="T13" s="123"/>
      <c r="U13" s="123"/>
      <c r="V13" s="123"/>
      <c r="W13" s="123"/>
      <c r="X13" s="123"/>
      <c r="Y13" s="125"/>
      <c r="Z13" s="125"/>
      <c r="AA13" s="123"/>
      <c r="AB13" s="123"/>
      <c r="AC13" s="123"/>
      <c r="AD13" s="123"/>
      <c r="AE13" s="123"/>
      <c r="AF13" s="125"/>
      <c r="AG13" s="125"/>
      <c r="AH13" s="123"/>
      <c r="AI13" s="123"/>
      <c r="AJ13" s="123"/>
      <c r="AK13" s="123"/>
      <c r="AL13" s="123"/>
      <c r="AM13" s="125"/>
      <c r="AN13" s="131"/>
      <c r="AO13" s="133"/>
      <c r="AP13" s="123"/>
      <c r="AQ13" s="123"/>
      <c r="AR13" s="123"/>
      <c r="AS13" s="123"/>
      <c r="AT13" s="125"/>
      <c r="AU13" s="127"/>
      <c r="AV13" s="122"/>
      <c r="AW13" s="123"/>
      <c r="AX13" s="124"/>
      <c r="AY13" s="123"/>
      <c r="AZ13" s="123"/>
      <c r="BA13" s="125"/>
      <c r="BB13" s="125"/>
    </row>
    <row r="14" spans="1:54" ht="19.95" customHeight="1">
      <c r="A14" s="138"/>
      <c r="B14" s="138"/>
      <c r="C14" s="138"/>
      <c r="D14" s="138"/>
      <c r="E14" s="138"/>
      <c r="F14" s="124"/>
      <c r="G14" s="123"/>
      <c r="H14" s="123"/>
      <c r="I14" s="123"/>
      <c r="J14" s="123"/>
      <c r="K14" s="125"/>
      <c r="L14" s="127"/>
      <c r="M14" s="128"/>
      <c r="N14" s="123"/>
      <c r="O14" s="123"/>
      <c r="P14" s="123"/>
      <c r="Q14" s="123"/>
      <c r="R14" s="125"/>
      <c r="S14" s="125"/>
      <c r="T14" s="123"/>
      <c r="U14" s="123"/>
      <c r="V14" s="123"/>
      <c r="W14" s="123"/>
      <c r="X14" s="123"/>
      <c r="Y14" s="125"/>
      <c r="Z14" s="125"/>
      <c r="AA14" s="123"/>
      <c r="AB14" s="123"/>
      <c r="AC14" s="123"/>
      <c r="AD14" s="123"/>
      <c r="AE14" s="123"/>
      <c r="AF14" s="125"/>
      <c r="AG14" s="125"/>
      <c r="AH14" s="123"/>
      <c r="AI14" s="123"/>
      <c r="AJ14" s="123"/>
      <c r="AK14" s="123"/>
      <c r="AL14" s="123"/>
      <c r="AM14" s="125"/>
      <c r="AN14" s="131"/>
      <c r="AO14" s="133"/>
      <c r="AP14" s="123"/>
      <c r="AQ14" s="123"/>
      <c r="AR14" s="123"/>
      <c r="AS14" s="123"/>
      <c r="AT14" s="125"/>
      <c r="AU14" s="127"/>
      <c r="AV14" s="122"/>
      <c r="AW14" s="123"/>
      <c r="AX14" s="124"/>
      <c r="AY14" s="123"/>
      <c r="AZ14" s="123"/>
      <c r="BA14" s="125"/>
      <c r="BB14" s="125"/>
    </row>
    <row r="15" spans="1:54" ht="19.95" customHeight="1">
      <c r="A15" s="138"/>
      <c r="B15" s="138"/>
      <c r="C15" s="138"/>
      <c r="D15" s="138"/>
      <c r="E15" s="138"/>
      <c r="F15" s="124"/>
      <c r="G15" s="123"/>
      <c r="H15" s="123"/>
      <c r="I15" s="123"/>
      <c r="J15" s="123"/>
      <c r="K15" s="125"/>
      <c r="L15" s="127"/>
      <c r="M15" s="128"/>
      <c r="N15" s="123"/>
      <c r="O15" s="123"/>
      <c r="P15" s="123"/>
      <c r="Q15" s="123"/>
      <c r="R15" s="125"/>
      <c r="S15" s="125"/>
      <c r="T15" s="123"/>
      <c r="U15" s="123"/>
      <c r="V15" s="123"/>
      <c r="W15" s="123"/>
      <c r="X15" s="123"/>
      <c r="Y15" s="125"/>
      <c r="Z15" s="125"/>
      <c r="AA15" s="123"/>
      <c r="AB15" s="123"/>
      <c r="AC15" s="123"/>
      <c r="AD15" s="123"/>
      <c r="AE15" s="123"/>
      <c r="AF15" s="125"/>
      <c r="AG15" s="125"/>
      <c r="AH15" s="123"/>
      <c r="AI15" s="123"/>
      <c r="AJ15" s="123"/>
      <c r="AK15" s="123"/>
      <c r="AL15" s="123"/>
      <c r="AM15" s="125"/>
      <c r="AN15" s="131"/>
      <c r="AO15" s="133"/>
      <c r="AP15" s="123"/>
      <c r="AQ15" s="123"/>
      <c r="AR15" s="123"/>
      <c r="AS15" s="123"/>
      <c r="AT15" s="125"/>
      <c r="AU15" s="127"/>
      <c r="AV15" s="122"/>
      <c r="AW15" s="123"/>
      <c r="AX15" s="124"/>
      <c r="AY15" s="123"/>
      <c r="AZ15" s="123"/>
      <c r="BA15" s="125"/>
      <c r="BB15" s="125"/>
    </row>
    <row r="16" spans="1:54" ht="78" customHeight="1" thickBot="1">
      <c r="A16" s="138"/>
      <c r="B16" s="138"/>
      <c r="C16" s="138"/>
      <c r="D16" s="138"/>
      <c r="E16" s="138"/>
      <c r="F16" s="124"/>
      <c r="G16" s="123"/>
      <c r="H16" s="123"/>
      <c r="I16" s="123"/>
      <c r="J16" s="123"/>
      <c r="K16" s="125"/>
      <c r="L16" s="127"/>
      <c r="M16" s="129"/>
      <c r="N16" s="126"/>
      <c r="O16" s="126"/>
      <c r="P16" s="126"/>
      <c r="Q16" s="126"/>
      <c r="R16" s="130"/>
      <c r="S16" s="130"/>
      <c r="T16" s="126"/>
      <c r="U16" s="126"/>
      <c r="V16" s="126"/>
      <c r="W16" s="126"/>
      <c r="X16" s="126"/>
      <c r="Y16" s="130"/>
      <c r="Z16" s="130"/>
      <c r="AA16" s="126"/>
      <c r="AB16" s="126"/>
      <c r="AC16" s="126"/>
      <c r="AD16" s="126"/>
      <c r="AE16" s="126"/>
      <c r="AF16" s="130"/>
      <c r="AG16" s="130"/>
      <c r="AH16" s="126"/>
      <c r="AI16" s="126"/>
      <c r="AJ16" s="126"/>
      <c r="AK16" s="126"/>
      <c r="AL16" s="126"/>
      <c r="AM16" s="130"/>
      <c r="AN16" s="132"/>
      <c r="AO16" s="133"/>
      <c r="AP16" s="123"/>
      <c r="AQ16" s="123"/>
      <c r="AR16" s="123"/>
      <c r="AS16" s="123"/>
      <c r="AT16" s="125"/>
      <c r="AU16" s="127"/>
      <c r="AV16" s="122"/>
      <c r="AW16" s="123"/>
      <c r="AX16" s="124"/>
      <c r="AY16" s="123"/>
      <c r="AZ16" s="123"/>
      <c r="BA16" s="125"/>
      <c r="BB16" s="125"/>
    </row>
    <row r="17" spans="36:54" s="6" customFormat="1" ht="6.6" customHeight="1" thickTop="1">
      <c r="AJ17" s="11"/>
      <c r="AK17" s="11"/>
      <c r="AL17" s="11"/>
      <c r="AM17" s="12"/>
      <c r="AN17" s="12"/>
      <c r="AO17" s="12"/>
      <c r="AP17" s="12"/>
      <c r="AQ17" s="12"/>
      <c r="AR17" s="12"/>
      <c r="AS17" s="12"/>
      <c r="AT17" s="12"/>
      <c r="AU17" s="12"/>
      <c r="AV17" s="43"/>
      <c r="AW17" s="9"/>
      <c r="AX17" s="9"/>
      <c r="AY17" s="9"/>
      <c r="AZ17" s="9"/>
      <c r="BA17" s="9"/>
      <c r="BB17" s="9"/>
    </row>
    <row r="18" spans="36:54" ht="19.95" customHeight="1">
      <c r="AR18" s="6"/>
      <c r="AS18" s="6"/>
      <c r="AT18" s="6"/>
      <c r="AU18" s="6"/>
    </row>
    <row r="19" spans="36:54" ht="19.95" customHeight="1"/>
    <row r="20" spans="36:54" ht="19.95" customHeight="1"/>
    <row r="21" spans="36:54" ht="19.95" customHeight="1"/>
    <row r="22" spans="36:54" ht="19.95" customHeight="1"/>
    <row r="23" spans="36:54" ht="19.95" customHeight="1"/>
    <row r="24" spans="36:54" ht="19.95" customHeight="1"/>
    <row r="25" spans="36:54" ht="19.95" customHeight="1"/>
    <row r="26" spans="36:54" ht="19.95" customHeight="1"/>
    <row r="27" spans="36:54" ht="19.95" customHeight="1"/>
    <row r="28" spans="36:54" ht="19.95" customHeight="1"/>
    <row r="29" spans="36:54" ht="19.95" customHeight="1"/>
    <row r="30" spans="36:54" ht="19.95" customHeight="1"/>
    <row r="31" spans="36:54" ht="19.95" customHeight="1"/>
    <row r="32" spans="36:54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</sheetData>
  <mergeCells count="63">
    <mergeCell ref="T9:T16"/>
    <mergeCell ref="A8:E8"/>
    <mergeCell ref="A9:E16"/>
    <mergeCell ref="A3:E3"/>
    <mergeCell ref="F3:L3"/>
    <mergeCell ref="M3:S3"/>
    <mergeCell ref="N9:N16"/>
    <mergeCell ref="A7:E7"/>
    <mergeCell ref="F9:F16"/>
    <mergeCell ref="G9:G16"/>
    <mergeCell ref="H9:H16"/>
    <mergeCell ref="O9:O16"/>
    <mergeCell ref="P9:P16"/>
    <mergeCell ref="Q9:Q16"/>
    <mergeCell ref="R9:R16"/>
    <mergeCell ref="S9:S16"/>
    <mergeCell ref="AF9:AF16"/>
    <mergeCell ref="U9:U16"/>
    <mergeCell ref="V9:V16"/>
    <mergeCell ref="W9:W16"/>
    <mergeCell ref="X9:X16"/>
    <mergeCell ref="Y9:Y16"/>
    <mergeCell ref="Z9:Z16"/>
    <mergeCell ref="AH3:AN3"/>
    <mergeCell ref="AO3:AU3"/>
    <mergeCell ref="A4:E4"/>
    <mergeCell ref="A5:E5"/>
    <mergeCell ref="A6:E6"/>
    <mergeCell ref="T3:Z3"/>
    <mergeCell ref="AA3:AG3"/>
    <mergeCell ref="AU9:AU16"/>
    <mergeCell ref="AM9:AM16"/>
    <mergeCell ref="AN9:AN16"/>
    <mergeCell ref="AO9:AO16"/>
    <mergeCell ref="AP9:AP16"/>
    <mergeCell ref="AQ9:AQ16"/>
    <mergeCell ref="AR9:AR16"/>
    <mergeCell ref="AS9:AS16"/>
    <mergeCell ref="AT9:AT16"/>
    <mergeCell ref="AL9:AL16"/>
    <mergeCell ref="AA9:AA16"/>
    <mergeCell ref="I9:I16"/>
    <mergeCell ref="J9:J16"/>
    <mergeCell ref="K9:K16"/>
    <mergeCell ref="L9:L16"/>
    <mergeCell ref="M9:M16"/>
    <mergeCell ref="AB9:AB16"/>
    <mergeCell ref="AD9:AD16"/>
    <mergeCell ref="AE9:AE16"/>
    <mergeCell ref="AG9:AG16"/>
    <mergeCell ref="AH9:AH16"/>
    <mergeCell ref="AI9:AI16"/>
    <mergeCell ref="AJ9:AJ16"/>
    <mergeCell ref="AK9:AK16"/>
    <mergeCell ref="AC9:AC16"/>
    <mergeCell ref="AV3:BB3"/>
    <mergeCell ref="AV9:AV16"/>
    <mergeCell ref="AW9:AW16"/>
    <mergeCell ref="AX9:AX16"/>
    <mergeCell ref="AY9:AY16"/>
    <mergeCell ref="AZ9:AZ16"/>
    <mergeCell ref="BA9:BA16"/>
    <mergeCell ref="BB9:BB16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6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'12計'!A8</f>
        <v>12</v>
      </c>
      <c r="B8" s="324"/>
      <c r="C8" s="324"/>
      <c r="D8" s="324"/>
      <c r="E8" s="324"/>
      <c r="F8" s="313">
        <f>M8-1</f>
        <v>44</v>
      </c>
      <c r="G8" s="313"/>
      <c r="H8" s="313"/>
      <c r="I8" s="313"/>
      <c r="J8" s="313"/>
      <c r="K8" s="313"/>
      <c r="L8" s="314"/>
      <c r="M8" s="313">
        <f>'12計'!M8</f>
        <v>45</v>
      </c>
      <c r="N8" s="313"/>
      <c r="O8" s="313"/>
      <c r="P8" s="313"/>
      <c r="Q8" s="313"/>
      <c r="R8" s="313"/>
      <c r="S8" s="313"/>
      <c r="T8" s="313">
        <f>M8+1</f>
        <v>46</v>
      </c>
      <c r="U8" s="313"/>
      <c r="V8" s="313"/>
      <c r="W8" s="313"/>
      <c r="X8" s="313"/>
      <c r="Y8" s="313"/>
      <c r="Z8" s="313"/>
      <c r="AA8" s="314">
        <f t="shared" ref="AA8" si="0">T8+1</f>
        <v>47</v>
      </c>
      <c r="AB8" s="311"/>
      <c r="AC8" s="311"/>
      <c r="AD8" s="311"/>
      <c r="AE8" s="311"/>
      <c r="AF8" s="311"/>
      <c r="AG8" s="312"/>
      <c r="AH8" s="314">
        <f t="shared" ref="AH8" si="1">AA8+1</f>
        <v>48</v>
      </c>
      <c r="AI8" s="311"/>
      <c r="AJ8" s="311"/>
      <c r="AK8" s="311"/>
      <c r="AL8" s="311"/>
      <c r="AM8" s="311"/>
      <c r="AN8" s="312"/>
      <c r="AO8" s="311">
        <f t="shared" ref="AO8" si="2">AH8+1</f>
        <v>49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4</v>
      </c>
      <c r="G9" s="79">
        <f>MONTH(G11)</f>
        <v>4</v>
      </c>
      <c r="H9" s="79">
        <f t="shared" ref="H9:AU9" si="3">MONTH(H11)</f>
        <v>4</v>
      </c>
      <c r="I9" s="79">
        <f t="shared" si="3"/>
        <v>4</v>
      </c>
      <c r="J9" s="79">
        <f t="shared" si="3"/>
        <v>4</v>
      </c>
      <c r="K9" s="79">
        <f t="shared" si="3"/>
        <v>4</v>
      </c>
      <c r="L9" s="101">
        <f t="shared" si="3"/>
        <v>4</v>
      </c>
      <c r="M9" s="77">
        <f t="shared" si="3"/>
        <v>4</v>
      </c>
      <c r="N9" s="77">
        <f t="shared" si="3"/>
        <v>4</v>
      </c>
      <c r="O9" s="77">
        <f t="shared" si="3"/>
        <v>4</v>
      </c>
      <c r="P9" s="77">
        <f t="shared" si="3"/>
        <v>4</v>
      </c>
      <c r="Q9" s="77">
        <f t="shared" si="3"/>
        <v>4</v>
      </c>
      <c r="R9" s="107">
        <f t="shared" si="3"/>
        <v>4</v>
      </c>
      <c r="S9" s="107">
        <f t="shared" si="3"/>
        <v>4</v>
      </c>
      <c r="T9" s="77">
        <f t="shared" si="3"/>
        <v>4</v>
      </c>
      <c r="U9" s="77">
        <f t="shared" si="3"/>
        <v>4</v>
      </c>
      <c r="V9" s="77">
        <f t="shared" si="3"/>
        <v>4</v>
      </c>
      <c r="W9" s="77">
        <f t="shared" si="3"/>
        <v>4</v>
      </c>
      <c r="X9" s="15">
        <f t="shared" si="3"/>
        <v>4</v>
      </c>
      <c r="Y9" s="107">
        <f t="shared" si="3"/>
        <v>4</v>
      </c>
      <c r="Z9" s="107">
        <f t="shared" si="3"/>
        <v>4</v>
      </c>
      <c r="AA9" s="15">
        <f t="shared" si="3"/>
        <v>5</v>
      </c>
      <c r="AB9" s="15">
        <f t="shared" si="3"/>
        <v>5</v>
      </c>
      <c r="AC9" s="15">
        <f t="shared" si="3"/>
        <v>5</v>
      </c>
      <c r="AD9" s="15">
        <f t="shared" si="3"/>
        <v>5</v>
      </c>
      <c r="AE9" s="15">
        <f t="shared" si="3"/>
        <v>5</v>
      </c>
      <c r="AF9" s="107">
        <f t="shared" si="3"/>
        <v>5</v>
      </c>
      <c r="AG9" s="107">
        <f t="shared" si="3"/>
        <v>5</v>
      </c>
      <c r="AH9" s="15">
        <f t="shared" si="3"/>
        <v>5</v>
      </c>
      <c r="AI9" s="15">
        <f t="shared" si="3"/>
        <v>5</v>
      </c>
      <c r="AJ9" s="15">
        <f t="shared" si="3"/>
        <v>5</v>
      </c>
      <c r="AK9" s="15">
        <f t="shared" si="3"/>
        <v>5</v>
      </c>
      <c r="AL9" s="15">
        <f t="shared" si="3"/>
        <v>5</v>
      </c>
      <c r="AM9" s="107">
        <f t="shared" si="3"/>
        <v>5</v>
      </c>
      <c r="AN9" s="107">
        <f t="shared" si="3"/>
        <v>5</v>
      </c>
      <c r="AO9" s="103">
        <f t="shared" si="3"/>
        <v>5</v>
      </c>
      <c r="AP9" s="79">
        <f t="shared" si="3"/>
        <v>5</v>
      </c>
      <c r="AQ9" s="79">
        <f t="shared" si="3"/>
        <v>5</v>
      </c>
      <c r="AR9" s="79">
        <f t="shared" si="3"/>
        <v>5</v>
      </c>
      <c r="AS9" s="79">
        <f t="shared" si="3"/>
        <v>5</v>
      </c>
      <c r="AT9" s="79">
        <f t="shared" si="3"/>
        <v>5</v>
      </c>
      <c r="AU9" s="79">
        <f t="shared" si="3"/>
        <v>5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10</v>
      </c>
      <c r="G10" s="79">
        <f>DAY(G11)</f>
        <v>11</v>
      </c>
      <c r="H10" s="79">
        <f t="shared" ref="H10:AU10" si="4">DAY(H11)</f>
        <v>12</v>
      </c>
      <c r="I10" s="79">
        <f t="shared" si="4"/>
        <v>13</v>
      </c>
      <c r="J10" s="79">
        <f t="shared" si="4"/>
        <v>14</v>
      </c>
      <c r="K10" s="79">
        <f t="shared" si="4"/>
        <v>15</v>
      </c>
      <c r="L10" s="101">
        <f>DAY(L11)</f>
        <v>16</v>
      </c>
      <c r="M10" s="77">
        <f t="shared" ref="M10" si="5">DAY(M11)</f>
        <v>17</v>
      </c>
      <c r="N10" s="77">
        <f t="shared" si="4"/>
        <v>18</v>
      </c>
      <c r="O10" s="77">
        <f t="shared" si="4"/>
        <v>19</v>
      </c>
      <c r="P10" s="77">
        <f t="shared" si="4"/>
        <v>20</v>
      </c>
      <c r="Q10" s="77">
        <f t="shared" si="4"/>
        <v>21</v>
      </c>
      <c r="R10" s="107">
        <f t="shared" si="4"/>
        <v>22</v>
      </c>
      <c r="S10" s="107">
        <f t="shared" si="4"/>
        <v>23</v>
      </c>
      <c r="T10" s="77">
        <f t="shared" si="4"/>
        <v>24</v>
      </c>
      <c r="U10" s="77">
        <f t="shared" si="4"/>
        <v>25</v>
      </c>
      <c r="V10" s="77">
        <f t="shared" si="4"/>
        <v>26</v>
      </c>
      <c r="W10" s="77">
        <f t="shared" si="4"/>
        <v>27</v>
      </c>
      <c r="X10" s="15">
        <f t="shared" si="4"/>
        <v>28</v>
      </c>
      <c r="Y10" s="107">
        <f t="shared" si="4"/>
        <v>29</v>
      </c>
      <c r="Z10" s="107">
        <f t="shared" si="4"/>
        <v>30</v>
      </c>
      <c r="AA10" s="15">
        <f t="shared" si="4"/>
        <v>1</v>
      </c>
      <c r="AB10" s="15">
        <f t="shared" si="4"/>
        <v>2</v>
      </c>
      <c r="AC10" s="15">
        <f t="shared" si="4"/>
        <v>3</v>
      </c>
      <c r="AD10" s="15">
        <f t="shared" si="4"/>
        <v>4</v>
      </c>
      <c r="AE10" s="15">
        <f t="shared" si="4"/>
        <v>5</v>
      </c>
      <c r="AF10" s="107">
        <f t="shared" si="4"/>
        <v>6</v>
      </c>
      <c r="AG10" s="107">
        <f t="shared" si="4"/>
        <v>7</v>
      </c>
      <c r="AH10" s="15">
        <f t="shared" si="4"/>
        <v>8</v>
      </c>
      <c r="AI10" s="15">
        <f t="shared" si="4"/>
        <v>9</v>
      </c>
      <c r="AJ10" s="15">
        <f t="shared" si="4"/>
        <v>10</v>
      </c>
      <c r="AK10" s="15">
        <f t="shared" si="4"/>
        <v>11</v>
      </c>
      <c r="AL10" s="15">
        <f t="shared" si="4"/>
        <v>12</v>
      </c>
      <c r="AM10" s="107">
        <f t="shared" si="4"/>
        <v>13</v>
      </c>
      <c r="AN10" s="107">
        <f t="shared" si="4"/>
        <v>14</v>
      </c>
      <c r="AO10" s="103">
        <f t="shared" si="4"/>
        <v>15</v>
      </c>
      <c r="AP10" s="79">
        <f t="shared" si="4"/>
        <v>16</v>
      </c>
      <c r="AQ10" s="79">
        <f t="shared" si="4"/>
        <v>17</v>
      </c>
      <c r="AR10" s="79">
        <f t="shared" si="4"/>
        <v>18</v>
      </c>
      <c r="AS10" s="79">
        <f t="shared" si="4"/>
        <v>19</v>
      </c>
      <c r="AT10" s="79">
        <f t="shared" si="4"/>
        <v>20</v>
      </c>
      <c r="AU10" s="79">
        <f t="shared" si="4"/>
        <v>21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45026</v>
      </c>
      <c r="G11" s="102">
        <f t="shared" ref="G11:K11" si="6">H11-1</f>
        <v>45027</v>
      </c>
      <c r="H11" s="102">
        <f t="shared" si="6"/>
        <v>45028</v>
      </c>
      <c r="I11" s="102">
        <f t="shared" si="6"/>
        <v>45029</v>
      </c>
      <c r="J11" s="102">
        <f t="shared" si="6"/>
        <v>45030</v>
      </c>
      <c r="K11" s="102">
        <f t="shared" si="6"/>
        <v>45031</v>
      </c>
      <c r="L11" s="102">
        <f>M11-1</f>
        <v>45032</v>
      </c>
      <c r="M11" s="90">
        <f>'12計'!M11</f>
        <v>45033</v>
      </c>
      <c r="N11" s="90">
        <f t="shared" ref="N11:AU11" si="7">M11+1</f>
        <v>45034</v>
      </c>
      <c r="O11" s="90">
        <f t="shared" si="7"/>
        <v>45035</v>
      </c>
      <c r="P11" s="90">
        <f t="shared" si="7"/>
        <v>45036</v>
      </c>
      <c r="Q11" s="90">
        <f t="shared" si="7"/>
        <v>45037</v>
      </c>
      <c r="R11" s="105">
        <f t="shared" si="7"/>
        <v>45038</v>
      </c>
      <c r="S11" s="105">
        <f t="shared" si="7"/>
        <v>45039</v>
      </c>
      <c r="T11" s="90">
        <f t="shared" si="7"/>
        <v>45040</v>
      </c>
      <c r="U11" s="90">
        <f t="shared" si="7"/>
        <v>45041</v>
      </c>
      <c r="V11" s="90">
        <f t="shared" si="7"/>
        <v>45042</v>
      </c>
      <c r="W11" s="90">
        <f t="shared" si="7"/>
        <v>45043</v>
      </c>
      <c r="X11" s="90">
        <f t="shared" si="7"/>
        <v>45044</v>
      </c>
      <c r="Y11" s="105">
        <f t="shared" si="7"/>
        <v>45045</v>
      </c>
      <c r="Z11" s="105">
        <f t="shared" si="7"/>
        <v>45046</v>
      </c>
      <c r="AA11" s="90">
        <f t="shared" si="7"/>
        <v>45047</v>
      </c>
      <c r="AB11" s="90">
        <f t="shared" si="7"/>
        <v>45048</v>
      </c>
      <c r="AC11" s="90">
        <f t="shared" si="7"/>
        <v>45049</v>
      </c>
      <c r="AD11" s="90">
        <f t="shared" si="7"/>
        <v>45050</v>
      </c>
      <c r="AE11" s="90">
        <f t="shared" si="7"/>
        <v>45051</v>
      </c>
      <c r="AF11" s="105">
        <f t="shared" si="7"/>
        <v>45052</v>
      </c>
      <c r="AG11" s="105">
        <f t="shared" si="7"/>
        <v>45053</v>
      </c>
      <c r="AH11" s="90">
        <f t="shared" si="7"/>
        <v>45054</v>
      </c>
      <c r="AI11" s="90">
        <f t="shared" si="7"/>
        <v>45055</v>
      </c>
      <c r="AJ11" s="90">
        <f t="shared" si="7"/>
        <v>45056</v>
      </c>
      <c r="AK11" s="90">
        <f t="shared" si="7"/>
        <v>45057</v>
      </c>
      <c r="AL11" s="90">
        <f t="shared" si="7"/>
        <v>45058</v>
      </c>
      <c r="AM11" s="105">
        <f t="shared" si="7"/>
        <v>45059</v>
      </c>
      <c r="AN11" s="105">
        <f t="shared" si="7"/>
        <v>45060</v>
      </c>
      <c r="AO11" s="104">
        <f t="shared" si="7"/>
        <v>45061</v>
      </c>
      <c r="AP11" s="105">
        <f t="shared" si="7"/>
        <v>45062</v>
      </c>
      <c r="AQ11" s="105">
        <f t="shared" si="7"/>
        <v>45063</v>
      </c>
      <c r="AR11" s="105">
        <f t="shared" si="7"/>
        <v>45064</v>
      </c>
      <c r="AS11" s="105">
        <f t="shared" si="7"/>
        <v>45065</v>
      </c>
      <c r="AT11" s="105">
        <f t="shared" si="7"/>
        <v>45066</v>
      </c>
      <c r="AU11" s="105">
        <f t="shared" si="7"/>
        <v>45067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IF('12計'!F12=0,"",'12計'!F12)</f>
        <v/>
      </c>
      <c r="G12" s="79" t="str">
        <f>IF('12計'!G12=0,"",'12計'!G12)</f>
        <v/>
      </c>
      <c r="H12" s="79" t="str">
        <f>IF('12計'!H12=0,"",'12計'!H12)</f>
        <v/>
      </c>
      <c r="I12" s="79" t="str">
        <f>IF('12計'!I12=0,"",'12計'!I12)</f>
        <v/>
      </c>
      <c r="J12" s="79" t="str">
        <f>IF('12計'!J12=0,"",'12計'!J12)</f>
        <v/>
      </c>
      <c r="K12" s="79" t="str">
        <f>IF('12計'!K12=0,"",'12計'!K12)</f>
        <v/>
      </c>
      <c r="L12" s="101" t="str">
        <f>IF('12計'!L12=0,"",'12計'!L12)</f>
        <v/>
      </c>
      <c r="M12" s="15" t="str">
        <f>IF('12計'!M12=0,"",'12計'!M12)</f>
        <v/>
      </c>
      <c r="N12" s="15" t="str">
        <f>IF('12計'!N12=0,"",'12計'!N12)</f>
        <v/>
      </c>
      <c r="O12" s="15" t="str">
        <f>IF('12計'!O12=0,"",'12計'!O12)</f>
        <v/>
      </c>
      <c r="P12" s="15" t="str">
        <f>IF('12計'!P12=0,"",'12計'!P12)</f>
        <v/>
      </c>
      <c r="Q12" s="15" t="str">
        <f>IF('12計'!Q12=0,"",'12計'!Q12)</f>
        <v/>
      </c>
      <c r="R12" s="107" t="str">
        <f>IF('12計'!R12=0,"",'12計'!R12)</f>
        <v/>
      </c>
      <c r="S12" s="107" t="str">
        <f>IF('12計'!S12=0,"",'12計'!S12)</f>
        <v/>
      </c>
      <c r="T12" s="15" t="str">
        <f>IF('12計'!T12=0,"",'12計'!T12)</f>
        <v/>
      </c>
      <c r="U12" s="15" t="str">
        <f>IF('12計'!U12=0,"",'12計'!U12)</f>
        <v/>
      </c>
      <c r="V12" s="15" t="str">
        <f>IF('12計'!V12=0,"",'12計'!V12)</f>
        <v/>
      </c>
      <c r="W12" s="15" t="str">
        <f>IF('12計'!W12=0,"",'12計'!W12)</f>
        <v/>
      </c>
      <c r="X12" s="15" t="str">
        <f>IF('12計'!X12=0,"",'12計'!X12)</f>
        <v/>
      </c>
      <c r="Y12" s="107" t="str">
        <f>IF('12計'!Y12=0,"",'12計'!Y12)</f>
        <v/>
      </c>
      <c r="Z12" s="107" t="str">
        <f>IF('12計'!Z12=0,"",'12計'!Z12)</f>
        <v/>
      </c>
      <c r="AA12" s="15" t="str">
        <f>IF('12計'!AA12=0,"",'12計'!AA12)</f>
        <v/>
      </c>
      <c r="AB12" s="15" t="str">
        <f>IF('12計'!AB12=0,"",'12計'!AB12)</f>
        <v/>
      </c>
      <c r="AC12" s="15" t="str">
        <f>IF('12計'!AC12=0,"",'12計'!AC12)</f>
        <v/>
      </c>
      <c r="AD12" s="15" t="str">
        <f>IF('12計'!AD12=0,"",'12計'!AD12)</f>
        <v/>
      </c>
      <c r="AE12" s="15" t="str">
        <f>IF('12計'!AE12=0,"",'12計'!AE12)</f>
        <v/>
      </c>
      <c r="AF12" s="107" t="str">
        <f>IF('12計'!AF12=0,"",'12計'!AF12)</f>
        <v/>
      </c>
      <c r="AG12" s="107" t="str">
        <f>IF('12計'!AG12=0,"",'12計'!AG12)</f>
        <v/>
      </c>
      <c r="AH12" s="15" t="str">
        <f>IF('12計'!AH12=0,"",'12計'!AH12)</f>
        <v/>
      </c>
      <c r="AI12" s="15" t="str">
        <f>IF('12計'!AI12=0,"",'12計'!AI12)</f>
        <v/>
      </c>
      <c r="AJ12" s="15" t="str">
        <f>IF('12計'!AJ12=0,"",'12計'!AJ12)</f>
        <v/>
      </c>
      <c r="AK12" s="15" t="str">
        <f>IF('12計'!AK12=0,"",'12計'!AK12)</f>
        <v/>
      </c>
      <c r="AL12" s="15" t="str">
        <f>IF('12計'!AL12=0,"",'12計'!AL12)</f>
        <v/>
      </c>
      <c r="AM12" s="107" t="str">
        <f>IF('12計'!AM12=0,"",'12計'!AM12)</f>
        <v/>
      </c>
      <c r="AN12" s="107" t="str">
        <f>IF('12計'!AN12=0,"",'12計'!AN12)</f>
        <v/>
      </c>
      <c r="AO12" s="103" t="str">
        <f>IF('12計'!AO12=0,"",'12計'!AO12)</f>
        <v/>
      </c>
      <c r="AP12" s="79" t="str">
        <f>IF('12計'!AP12=0,"",'12計'!AP12)</f>
        <v/>
      </c>
      <c r="AQ12" s="79" t="str">
        <f>IF('12計'!AQ12=0,"",'12計'!AQ12)</f>
        <v/>
      </c>
      <c r="AR12" s="79" t="str">
        <f>IF('12計'!AR12=0,"",'12計'!AR12)</f>
        <v/>
      </c>
      <c r="AS12" s="79" t="str">
        <f>IF('12計'!AS12=0,"",'12計'!AS12)</f>
        <v/>
      </c>
      <c r="AT12" s="79" t="str">
        <f>IF('12計'!AT12=0,"",'12計'!AT12)</f>
        <v/>
      </c>
      <c r="AU12" s="79" t="str">
        <f>IF('12計'!AU12=0,"",'12計'!AU12)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13</v>
      </c>
      <c r="B8" s="324"/>
      <c r="C8" s="324"/>
      <c r="D8" s="324"/>
      <c r="E8" s="324"/>
      <c r="F8" s="313">
        <f>M8-1</f>
        <v>48</v>
      </c>
      <c r="G8" s="313"/>
      <c r="H8" s="313"/>
      <c r="I8" s="313"/>
      <c r="J8" s="313"/>
      <c r="K8" s="313"/>
      <c r="L8" s="314"/>
      <c r="M8" s="313">
        <f>(A8-1)*4+1</f>
        <v>49</v>
      </c>
      <c r="N8" s="313"/>
      <c r="O8" s="313"/>
      <c r="P8" s="313"/>
      <c r="Q8" s="313"/>
      <c r="R8" s="313"/>
      <c r="S8" s="313"/>
      <c r="T8" s="313">
        <f>M8+1</f>
        <v>50</v>
      </c>
      <c r="U8" s="313"/>
      <c r="V8" s="313"/>
      <c r="W8" s="313"/>
      <c r="X8" s="313"/>
      <c r="Y8" s="313"/>
      <c r="Z8" s="313"/>
      <c r="AA8" s="314">
        <f t="shared" ref="AA8" si="0">T8+1</f>
        <v>51</v>
      </c>
      <c r="AB8" s="311"/>
      <c r="AC8" s="311"/>
      <c r="AD8" s="311"/>
      <c r="AE8" s="311"/>
      <c r="AF8" s="311"/>
      <c r="AG8" s="312"/>
      <c r="AH8" s="314">
        <f t="shared" ref="AH8" si="1">AA8+1</f>
        <v>52</v>
      </c>
      <c r="AI8" s="311"/>
      <c r="AJ8" s="311"/>
      <c r="AK8" s="311"/>
      <c r="AL8" s="311"/>
      <c r="AM8" s="311"/>
      <c r="AN8" s="312"/>
      <c r="AO8" s="311">
        <f t="shared" ref="AO8" si="2">AH8+1</f>
        <v>53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5</v>
      </c>
      <c r="G9" s="79">
        <f>MONTH(G11)</f>
        <v>5</v>
      </c>
      <c r="H9" s="79">
        <f t="shared" ref="H9:AU9" si="3">MONTH(H11)</f>
        <v>5</v>
      </c>
      <c r="I9" s="79">
        <f t="shared" si="3"/>
        <v>5</v>
      </c>
      <c r="J9" s="79">
        <f t="shared" si="3"/>
        <v>5</v>
      </c>
      <c r="K9" s="79">
        <f t="shared" si="3"/>
        <v>5</v>
      </c>
      <c r="L9" s="101">
        <f t="shared" si="3"/>
        <v>5</v>
      </c>
      <c r="M9" s="77">
        <f t="shared" si="3"/>
        <v>5</v>
      </c>
      <c r="N9" s="77">
        <f t="shared" si="3"/>
        <v>5</v>
      </c>
      <c r="O9" s="77">
        <f t="shared" si="3"/>
        <v>5</v>
      </c>
      <c r="P9" s="77">
        <f t="shared" si="3"/>
        <v>5</v>
      </c>
      <c r="Q9" s="77">
        <f t="shared" si="3"/>
        <v>5</v>
      </c>
      <c r="R9" s="107">
        <f t="shared" si="3"/>
        <v>5</v>
      </c>
      <c r="S9" s="107">
        <f t="shared" si="3"/>
        <v>5</v>
      </c>
      <c r="T9" s="77">
        <f t="shared" si="3"/>
        <v>5</v>
      </c>
      <c r="U9" s="77">
        <f t="shared" si="3"/>
        <v>5</v>
      </c>
      <c r="V9" s="77">
        <f t="shared" si="3"/>
        <v>5</v>
      </c>
      <c r="W9" s="77">
        <f t="shared" si="3"/>
        <v>5</v>
      </c>
      <c r="X9" s="15">
        <f t="shared" si="3"/>
        <v>5</v>
      </c>
      <c r="Y9" s="107">
        <f t="shared" si="3"/>
        <v>5</v>
      </c>
      <c r="Z9" s="107">
        <f t="shared" si="3"/>
        <v>5</v>
      </c>
      <c r="AA9" s="15">
        <f t="shared" si="3"/>
        <v>5</v>
      </c>
      <c r="AB9" s="15">
        <f t="shared" si="3"/>
        <v>5</v>
      </c>
      <c r="AC9" s="15">
        <f t="shared" si="3"/>
        <v>5</v>
      </c>
      <c r="AD9" s="15">
        <f t="shared" si="3"/>
        <v>6</v>
      </c>
      <c r="AE9" s="15">
        <f t="shared" si="3"/>
        <v>6</v>
      </c>
      <c r="AF9" s="107">
        <f t="shared" si="3"/>
        <v>6</v>
      </c>
      <c r="AG9" s="107">
        <f t="shared" si="3"/>
        <v>6</v>
      </c>
      <c r="AH9" s="15">
        <f t="shared" si="3"/>
        <v>6</v>
      </c>
      <c r="AI9" s="15">
        <f t="shared" si="3"/>
        <v>6</v>
      </c>
      <c r="AJ9" s="15">
        <f t="shared" si="3"/>
        <v>6</v>
      </c>
      <c r="AK9" s="15">
        <f t="shared" si="3"/>
        <v>6</v>
      </c>
      <c r="AL9" s="15">
        <f t="shared" si="3"/>
        <v>6</v>
      </c>
      <c r="AM9" s="107">
        <f t="shared" si="3"/>
        <v>6</v>
      </c>
      <c r="AN9" s="107">
        <f t="shared" si="3"/>
        <v>6</v>
      </c>
      <c r="AO9" s="103">
        <f t="shared" si="3"/>
        <v>6</v>
      </c>
      <c r="AP9" s="79">
        <f t="shared" si="3"/>
        <v>6</v>
      </c>
      <c r="AQ9" s="79">
        <f t="shared" si="3"/>
        <v>6</v>
      </c>
      <c r="AR9" s="79">
        <f t="shared" si="3"/>
        <v>6</v>
      </c>
      <c r="AS9" s="79">
        <f t="shared" si="3"/>
        <v>6</v>
      </c>
      <c r="AT9" s="79">
        <f t="shared" si="3"/>
        <v>6</v>
      </c>
      <c r="AU9" s="79">
        <f t="shared" si="3"/>
        <v>6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8</v>
      </c>
      <c r="G10" s="79">
        <f>DAY(G11)</f>
        <v>9</v>
      </c>
      <c r="H10" s="79">
        <f t="shared" ref="H10:AU10" si="4">DAY(H11)</f>
        <v>10</v>
      </c>
      <c r="I10" s="79">
        <f t="shared" si="4"/>
        <v>11</v>
      </c>
      <c r="J10" s="79">
        <f t="shared" si="4"/>
        <v>12</v>
      </c>
      <c r="K10" s="79">
        <f t="shared" si="4"/>
        <v>13</v>
      </c>
      <c r="L10" s="101">
        <f>DAY(L11)</f>
        <v>14</v>
      </c>
      <c r="M10" s="77">
        <f t="shared" si="4"/>
        <v>15</v>
      </c>
      <c r="N10" s="77">
        <f t="shared" si="4"/>
        <v>16</v>
      </c>
      <c r="O10" s="77">
        <f t="shared" si="4"/>
        <v>17</v>
      </c>
      <c r="P10" s="77">
        <f t="shared" si="4"/>
        <v>18</v>
      </c>
      <c r="Q10" s="77">
        <f t="shared" si="4"/>
        <v>19</v>
      </c>
      <c r="R10" s="107">
        <f t="shared" si="4"/>
        <v>20</v>
      </c>
      <c r="S10" s="107">
        <f t="shared" si="4"/>
        <v>21</v>
      </c>
      <c r="T10" s="77">
        <f t="shared" si="4"/>
        <v>22</v>
      </c>
      <c r="U10" s="77">
        <f t="shared" si="4"/>
        <v>23</v>
      </c>
      <c r="V10" s="77">
        <f t="shared" si="4"/>
        <v>24</v>
      </c>
      <c r="W10" s="77">
        <f t="shared" si="4"/>
        <v>25</v>
      </c>
      <c r="X10" s="15">
        <f t="shared" si="4"/>
        <v>26</v>
      </c>
      <c r="Y10" s="107">
        <f t="shared" si="4"/>
        <v>27</v>
      </c>
      <c r="Z10" s="107">
        <f t="shared" si="4"/>
        <v>28</v>
      </c>
      <c r="AA10" s="15">
        <f t="shared" si="4"/>
        <v>29</v>
      </c>
      <c r="AB10" s="15">
        <f t="shared" si="4"/>
        <v>30</v>
      </c>
      <c r="AC10" s="15">
        <f t="shared" si="4"/>
        <v>31</v>
      </c>
      <c r="AD10" s="15">
        <f t="shared" si="4"/>
        <v>1</v>
      </c>
      <c r="AE10" s="15">
        <f t="shared" si="4"/>
        <v>2</v>
      </c>
      <c r="AF10" s="107">
        <f t="shared" si="4"/>
        <v>3</v>
      </c>
      <c r="AG10" s="107">
        <f t="shared" si="4"/>
        <v>4</v>
      </c>
      <c r="AH10" s="15">
        <f t="shared" si="4"/>
        <v>5</v>
      </c>
      <c r="AI10" s="15">
        <f t="shared" si="4"/>
        <v>6</v>
      </c>
      <c r="AJ10" s="15">
        <f t="shared" si="4"/>
        <v>7</v>
      </c>
      <c r="AK10" s="15">
        <f t="shared" si="4"/>
        <v>8</v>
      </c>
      <c r="AL10" s="15">
        <f t="shared" si="4"/>
        <v>9</v>
      </c>
      <c r="AM10" s="107">
        <f t="shared" si="4"/>
        <v>10</v>
      </c>
      <c r="AN10" s="107">
        <f t="shared" si="4"/>
        <v>11</v>
      </c>
      <c r="AO10" s="103">
        <f t="shared" si="4"/>
        <v>12</v>
      </c>
      <c r="AP10" s="79">
        <f t="shared" si="4"/>
        <v>13</v>
      </c>
      <c r="AQ10" s="79">
        <f t="shared" si="4"/>
        <v>14</v>
      </c>
      <c r="AR10" s="79">
        <f t="shared" si="4"/>
        <v>15</v>
      </c>
      <c r="AS10" s="79">
        <f t="shared" si="4"/>
        <v>16</v>
      </c>
      <c r="AT10" s="79">
        <f t="shared" si="4"/>
        <v>17</v>
      </c>
      <c r="AU10" s="79">
        <f t="shared" si="4"/>
        <v>18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45054</v>
      </c>
      <c r="G11" s="102">
        <f t="shared" ref="G11:K11" si="5">H11-1</f>
        <v>45055</v>
      </c>
      <c r="H11" s="102">
        <f t="shared" si="5"/>
        <v>45056</v>
      </c>
      <c r="I11" s="102">
        <f t="shared" si="5"/>
        <v>45057</v>
      </c>
      <c r="J11" s="102">
        <f t="shared" si="5"/>
        <v>45058</v>
      </c>
      <c r="K11" s="102">
        <f t="shared" si="5"/>
        <v>45059</v>
      </c>
      <c r="L11" s="102">
        <f>M11-1</f>
        <v>45060</v>
      </c>
      <c r="M11" s="90">
        <f>'1計'!M11+7*(M8-1)</f>
        <v>45061</v>
      </c>
      <c r="N11" s="90">
        <f t="shared" ref="N11:AU11" si="6">M11+1</f>
        <v>45062</v>
      </c>
      <c r="O11" s="90">
        <f t="shared" si="6"/>
        <v>45063</v>
      </c>
      <c r="P11" s="90">
        <f t="shared" si="6"/>
        <v>45064</v>
      </c>
      <c r="Q11" s="90">
        <f t="shared" si="6"/>
        <v>45065</v>
      </c>
      <c r="R11" s="105">
        <f t="shared" si="6"/>
        <v>45066</v>
      </c>
      <c r="S11" s="105">
        <f t="shared" si="6"/>
        <v>45067</v>
      </c>
      <c r="T11" s="90">
        <f t="shared" si="6"/>
        <v>45068</v>
      </c>
      <c r="U11" s="90">
        <f t="shared" si="6"/>
        <v>45069</v>
      </c>
      <c r="V11" s="90">
        <f t="shared" si="6"/>
        <v>45070</v>
      </c>
      <c r="W11" s="90">
        <f t="shared" si="6"/>
        <v>45071</v>
      </c>
      <c r="X11" s="90">
        <f t="shared" si="6"/>
        <v>45072</v>
      </c>
      <c r="Y11" s="105">
        <f t="shared" si="6"/>
        <v>45073</v>
      </c>
      <c r="Z11" s="105">
        <f t="shared" si="6"/>
        <v>45074</v>
      </c>
      <c r="AA11" s="90">
        <f t="shared" si="6"/>
        <v>45075</v>
      </c>
      <c r="AB11" s="90">
        <f t="shared" si="6"/>
        <v>45076</v>
      </c>
      <c r="AC11" s="90">
        <f t="shared" si="6"/>
        <v>45077</v>
      </c>
      <c r="AD11" s="90">
        <f t="shared" si="6"/>
        <v>45078</v>
      </c>
      <c r="AE11" s="90">
        <f t="shared" si="6"/>
        <v>45079</v>
      </c>
      <c r="AF11" s="105">
        <f t="shared" si="6"/>
        <v>45080</v>
      </c>
      <c r="AG11" s="105">
        <f t="shared" si="6"/>
        <v>45081</v>
      </c>
      <c r="AH11" s="90">
        <f t="shared" si="6"/>
        <v>45082</v>
      </c>
      <c r="AI11" s="90">
        <f t="shared" si="6"/>
        <v>45083</v>
      </c>
      <c r="AJ11" s="90">
        <f t="shared" si="6"/>
        <v>45084</v>
      </c>
      <c r="AK11" s="90">
        <f t="shared" si="6"/>
        <v>45085</v>
      </c>
      <c r="AL11" s="90">
        <f t="shared" si="6"/>
        <v>45086</v>
      </c>
      <c r="AM11" s="105">
        <f t="shared" si="6"/>
        <v>45087</v>
      </c>
      <c r="AN11" s="105">
        <f t="shared" si="6"/>
        <v>45088</v>
      </c>
      <c r="AO11" s="104">
        <f t="shared" si="6"/>
        <v>45089</v>
      </c>
      <c r="AP11" s="105">
        <f t="shared" si="6"/>
        <v>45090</v>
      </c>
      <c r="AQ11" s="105">
        <f t="shared" si="6"/>
        <v>45091</v>
      </c>
      <c r="AR11" s="105">
        <f t="shared" si="6"/>
        <v>45092</v>
      </c>
      <c r="AS11" s="105">
        <f t="shared" si="6"/>
        <v>45093</v>
      </c>
      <c r="AT11" s="105">
        <f t="shared" si="6"/>
        <v>45094</v>
      </c>
      <c r="AU11" s="105">
        <f t="shared" si="6"/>
        <v>45095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'13計'!A8</f>
        <v>13</v>
      </c>
      <c r="B8" s="324"/>
      <c r="C8" s="324"/>
      <c r="D8" s="324"/>
      <c r="E8" s="324"/>
      <c r="F8" s="313">
        <f>M8-1</f>
        <v>48</v>
      </c>
      <c r="G8" s="313"/>
      <c r="H8" s="313"/>
      <c r="I8" s="313"/>
      <c r="J8" s="313"/>
      <c r="K8" s="313"/>
      <c r="L8" s="314"/>
      <c r="M8" s="313">
        <f>'13計'!M8</f>
        <v>49</v>
      </c>
      <c r="N8" s="313"/>
      <c r="O8" s="313"/>
      <c r="P8" s="313"/>
      <c r="Q8" s="313"/>
      <c r="R8" s="313"/>
      <c r="S8" s="313"/>
      <c r="T8" s="313">
        <f>M8+1</f>
        <v>50</v>
      </c>
      <c r="U8" s="313"/>
      <c r="V8" s="313"/>
      <c r="W8" s="313"/>
      <c r="X8" s="313"/>
      <c r="Y8" s="313"/>
      <c r="Z8" s="313"/>
      <c r="AA8" s="314">
        <f t="shared" ref="AA8" si="0">T8+1</f>
        <v>51</v>
      </c>
      <c r="AB8" s="311"/>
      <c r="AC8" s="311"/>
      <c r="AD8" s="311"/>
      <c r="AE8" s="311"/>
      <c r="AF8" s="311"/>
      <c r="AG8" s="312"/>
      <c r="AH8" s="314">
        <f t="shared" ref="AH8" si="1">AA8+1</f>
        <v>52</v>
      </c>
      <c r="AI8" s="311"/>
      <c r="AJ8" s="311"/>
      <c r="AK8" s="311"/>
      <c r="AL8" s="311"/>
      <c r="AM8" s="311"/>
      <c r="AN8" s="312"/>
      <c r="AO8" s="311">
        <f t="shared" ref="AO8" si="2">AH8+1</f>
        <v>53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5</v>
      </c>
      <c r="G9" s="79">
        <f>MONTH(G11)</f>
        <v>5</v>
      </c>
      <c r="H9" s="79">
        <f t="shared" ref="H9:AU9" si="3">MONTH(H11)</f>
        <v>5</v>
      </c>
      <c r="I9" s="79">
        <f t="shared" si="3"/>
        <v>5</v>
      </c>
      <c r="J9" s="79">
        <f t="shared" si="3"/>
        <v>5</v>
      </c>
      <c r="K9" s="79">
        <f t="shared" si="3"/>
        <v>5</v>
      </c>
      <c r="L9" s="101">
        <f t="shared" si="3"/>
        <v>5</v>
      </c>
      <c r="M9" s="77">
        <f t="shared" si="3"/>
        <v>5</v>
      </c>
      <c r="N9" s="77">
        <f t="shared" si="3"/>
        <v>5</v>
      </c>
      <c r="O9" s="77">
        <f t="shared" si="3"/>
        <v>5</v>
      </c>
      <c r="P9" s="77">
        <f t="shared" si="3"/>
        <v>5</v>
      </c>
      <c r="Q9" s="77">
        <f t="shared" si="3"/>
        <v>5</v>
      </c>
      <c r="R9" s="107">
        <f t="shared" si="3"/>
        <v>5</v>
      </c>
      <c r="S9" s="107">
        <f t="shared" si="3"/>
        <v>5</v>
      </c>
      <c r="T9" s="77">
        <f t="shared" si="3"/>
        <v>5</v>
      </c>
      <c r="U9" s="77">
        <f t="shared" si="3"/>
        <v>5</v>
      </c>
      <c r="V9" s="77">
        <f t="shared" si="3"/>
        <v>5</v>
      </c>
      <c r="W9" s="77">
        <f t="shared" si="3"/>
        <v>5</v>
      </c>
      <c r="X9" s="15">
        <f t="shared" si="3"/>
        <v>5</v>
      </c>
      <c r="Y9" s="107">
        <f t="shared" si="3"/>
        <v>5</v>
      </c>
      <c r="Z9" s="107">
        <f t="shared" si="3"/>
        <v>5</v>
      </c>
      <c r="AA9" s="15">
        <f t="shared" si="3"/>
        <v>5</v>
      </c>
      <c r="AB9" s="15">
        <f t="shared" si="3"/>
        <v>5</v>
      </c>
      <c r="AC9" s="15">
        <f t="shared" si="3"/>
        <v>5</v>
      </c>
      <c r="AD9" s="15">
        <f t="shared" si="3"/>
        <v>6</v>
      </c>
      <c r="AE9" s="15">
        <f t="shared" si="3"/>
        <v>6</v>
      </c>
      <c r="AF9" s="107">
        <f t="shared" si="3"/>
        <v>6</v>
      </c>
      <c r="AG9" s="107">
        <f t="shared" si="3"/>
        <v>6</v>
      </c>
      <c r="AH9" s="15">
        <f t="shared" si="3"/>
        <v>6</v>
      </c>
      <c r="AI9" s="15">
        <f t="shared" si="3"/>
        <v>6</v>
      </c>
      <c r="AJ9" s="15">
        <f t="shared" si="3"/>
        <v>6</v>
      </c>
      <c r="AK9" s="15">
        <f t="shared" si="3"/>
        <v>6</v>
      </c>
      <c r="AL9" s="15">
        <f t="shared" si="3"/>
        <v>6</v>
      </c>
      <c r="AM9" s="107">
        <f t="shared" si="3"/>
        <v>6</v>
      </c>
      <c r="AN9" s="107">
        <f t="shared" si="3"/>
        <v>6</v>
      </c>
      <c r="AO9" s="103">
        <f t="shared" si="3"/>
        <v>6</v>
      </c>
      <c r="AP9" s="79">
        <f t="shared" si="3"/>
        <v>6</v>
      </c>
      <c r="AQ9" s="79">
        <f t="shared" si="3"/>
        <v>6</v>
      </c>
      <c r="AR9" s="79">
        <f t="shared" si="3"/>
        <v>6</v>
      </c>
      <c r="AS9" s="79">
        <f t="shared" si="3"/>
        <v>6</v>
      </c>
      <c r="AT9" s="79">
        <f t="shared" si="3"/>
        <v>6</v>
      </c>
      <c r="AU9" s="79">
        <f t="shared" si="3"/>
        <v>6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8</v>
      </c>
      <c r="G10" s="79">
        <f>DAY(G11)</f>
        <v>9</v>
      </c>
      <c r="H10" s="79">
        <f t="shared" ref="H10:AU10" si="4">DAY(H11)</f>
        <v>10</v>
      </c>
      <c r="I10" s="79">
        <f t="shared" si="4"/>
        <v>11</v>
      </c>
      <c r="J10" s="79">
        <f t="shared" si="4"/>
        <v>12</v>
      </c>
      <c r="K10" s="79">
        <f t="shared" si="4"/>
        <v>13</v>
      </c>
      <c r="L10" s="101">
        <f>DAY(L11)</f>
        <v>14</v>
      </c>
      <c r="M10" s="77">
        <f t="shared" ref="M10" si="5">DAY(M11)</f>
        <v>15</v>
      </c>
      <c r="N10" s="77">
        <f t="shared" si="4"/>
        <v>16</v>
      </c>
      <c r="O10" s="77">
        <f t="shared" si="4"/>
        <v>17</v>
      </c>
      <c r="P10" s="77">
        <f t="shared" si="4"/>
        <v>18</v>
      </c>
      <c r="Q10" s="77">
        <f t="shared" si="4"/>
        <v>19</v>
      </c>
      <c r="R10" s="107">
        <f t="shared" si="4"/>
        <v>20</v>
      </c>
      <c r="S10" s="107">
        <f t="shared" si="4"/>
        <v>21</v>
      </c>
      <c r="T10" s="77">
        <f t="shared" si="4"/>
        <v>22</v>
      </c>
      <c r="U10" s="77">
        <f t="shared" si="4"/>
        <v>23</v>
      </c>
      <c r="V10" s="77">
        <f t="shared" si="4"/>
        <v>24</v>
      </c>
      <c r="W10" s="77">
        <f t="shared" si="4"/>
        <v>25</v>
      </c>
      <c r="X10" s="15">
        <f t="shared" si="4"/>
        <v>26</v>
      </c>
      <c r="Y10" s="107">
        <f t="shared" si="4"/>
        <v>27</v>
      </c>
      <c r="Z10" s="107">
        <f t="shared" si="4"/>
        <v>28</v>
      </c>
      <c r="AA10" s="15">
        <f t="shared" si="4"/>
        <v>29</v>
      </c>
      <c r="AB10" s="15">
        <f t="shared" si="4"/>
        <v>30</v>
      </c>
      <c r="AC10" s="15">
        <f t="shared" si="4"/>
        <v>31</v>
      </c>
      <c r="AD10" s="15">
        <f t="shared" si="4"/>
        <v>1</v>
      </c>
      <c r="AE10" s="15">
        <f t="shared" si="4"/>
        <v>2</v>
      </c>
      <c r="AF10" s="107">
        <f t="shared" si="4"/>
        <v>3</v>
      </c>
      <c r="AG10" s="107">
        <f t="shared" si="4"/>
        <v>4</v>
      </c>
      <c r="AH10" s="15">
        <f t="shared" si="4"/>
        <v>5</v>
      </c>
      <c r="AI10" s="15">
        <f t="shared" si="4"/>
        <v>6</v>
      </c>
      <c r="AJ10" s="15">
        <f t="shared" si="4"/>
        <v>7</v>
      </c>
      <c r="AK10" s="15">
        <f t="shared" si="4"/>
        <v>8</v>
      </c>
      <c r="AL10" s="15">
        <f t="shared" si="4"/>
        <v>9</v>
      </c>
      <c r="AM10" s="107">
        <f t="shared" si="4"/>
        <v>10</v>
      </c>
      <c r="AN10" s="107">
        <f t="shared" si="4"/>
        <v>11</v>
      </c>
      <c r="AO10" s="103">
        <f t="shared" si="4"/>
        <v>12</v>
      </c>
      <c r="AP10" s="79">
        <f t="shared" si="4"/>
        <v>13</v>
      </c>
      <c r="AQ10" s="79">
        <f t="shared" si="4"/>
        <v>14</v>
      </c>
      <c r="AR10" s="79">
        <f t="shared" si="4"/>
        <v>15</v>
      </c>
      <c r="AS10" s="79">
        <f t="shared" si="4"/>
        <v>16</v>
      </c>
      <c r="AT10" s="79">
        <f t="shared" si="4"/>
        <v>17</v>
      </c>
      <c r="AU10" s="79">
        <f t="shared" si="4"/>
        <v>18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45054</v>
      </c>
      <c r="G11" s="102">
        <f t="shared" ref="G11:K11" si="6">H11-1</f>
        <v>45055</v>
      </c>
      <c r="H11" s="102">
        <f t="shared" si="6"/>
        <v>45056</v>
      </c>
      <c r="I11" s="102">
        <f t="shared" si="6"/>
        <v>45057</v>
      </c>
      <c r="J11" s="102">
        <f t="shared" si="6"/>
        <v>45058</v>
      </c>
      <c r="K11" s="102">
        <f t="shared" si="6"/>
        <v>45059</v>
      </c>
      <c r="L11" s="102">
        <f>M11-1</f>
        <v>45060</v>
      </c>
      <c r="M11" s="90">
        <f>'13計'!M11</f>
        <v>45061</v>
      </c>
      <c r="N11" s="90">
        <f t="shared" ref="N11:AU11" si="7">M11+1</f>
        <v>45062</v>
      </c>
      <c r="O11" s="90">
        <f t="shared" si="7"/>
        <v>45063</v>
      </c>
      <c r="P11" s="90">
        <f t="shared" si="7"/>
        <v>45064</v>
      </c>
      <c r="Q11" s="90">
        <f t="shared" si="7"/>
        <v>45065</v>
      </c>
      <c r="R11" s="105">
        <f t="shared" si="7"/>
        <v>45066</v>
      </c>
      <c r="S11" s="105">
        <f t="shared" si="7"/>
        <v>45067</v>
      </c>
      <c r="T11" s="90">
        <f t="shared" si="7"/>
        <v>45068</v>
      </c>
      <c r="U11" s="90">
        <f t="shared" si="7"/>
        <v>45069</v>
      </c>
      <c r="V11" s="90">
        <f t="shared" si="7"/>
        <v>45070</v>
      </c>
      <c r="W11" s="90">
        <f t="shared" si="7"/>
        <v>45071</v>
      </c>
      <c r="X11" s="90">
        <f t="shared" si="7"/>
        <v>45072</v>
      </c>
      <c r="Y11" s="105">
        <f t="shared" si="7"/>
        <v>45073</v>
      </c>
      <c r="Z11" s="105">
        <f t="shared" si="7"/>
        <v>45074</v>
      </c>
      <c r="AA11" s="90">
        <f t="shared" si="7"/>
        <v>45075</v>
      </c>
      <c r="AB11" s="90">
        <f t="shared" si="7"/>
        <v>45076</v>
      </c>
      <c r="AC11" s="90">
        <f t="shared" si="7"/>
        <v>45077</v>
      </c>
      <c r="AD11" s="90">
        <f t="shared" si="7"/>
        <v>45078</v>
      </c>
      <c r="AE11" s="90">
        <f t="shared" si="7"/>
        <v>45079</v>
      </c>
      <c r="AF11" s="105">
        <f t="shared" si="7"/>
        <v>45080</v>
      </c>
      <c r="AG11" s="105">
        <f t="shared" si="7"/>
        <v>45081</v>
      </c>
      <c r="AH11" s="90">
        <f t="shared" si="7"/>
        <v>45082</v>
      </c>
      <c r="AI11" s="90">
        <f t="shared" si="7"/>
        <v>45083</v>
      </c>
      <c r="AJ11" s="90">
        <f t="shared" si="7"/>
        <v>45084</v>
      </c>
      <c r="AK11" s="90">
        <f t="shared" si="7"/>
        <v>45085</v>
      </c>
      <c r="AL11" s="90">
        <f t="shared" si="7"/>
        <v>45086</v>
      </c>
      <c r="AM11" s="105">
        <f t="shared" si="7"/>
        <v>45087</v>
      </c>
      <c r="AN11" s="105">
        <f t="shared" si="7"/>
        <v>45088</v>
      </c>
      <c r="AO11" s="104">
        <f t="shared" si="7"/>
        <v>45089</v>
      </c>
      <c r="AP11" s="105">
        <f t="shared" si="7"/>
        <v>45090</v>
      </c>
      <c r="AQ11" s="105">
        <f t="shared" si="7"/>
        <v>45091</v>
      </c>
      <c r="AR11" s="105">
        <f t="shared" si="7"/>
        <v>45092</v>
      </c>
      <c r="AS11" s="105">
        <f t="shared" si="7"/>
        <v>45093</v>
      </c>
      <c r="AT11" s="105">
        <f t="shared" si="7"/>
        <v>45094</v>
      </c>
      <c r="AU11" s="105">
        <f t="shared" si="7"/>
        <v>45095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IF('13計'!F12=0,"",'13計'!F12)</f>
        <v/>
      </c>
      <c r="G12" s="79" t="str">
        <f>IF('13計'!G12=0,"",'13計'!G12)</f>
        <v/>
      </c>
      <c r="H12" s="79" t="str">
        <f>IF('13計'!H12=0,"",'13計'!H12)</f>
        <v/>
      </c>
      <c r="I12" s="79" t="str">
        <f>IF('13計'!I12=0,"",'13計'!I12)</f>
        <v/>
      </c>
      <c r="J12" s="79" t="str">
        <f>IF('13計'!J12=0,"",'13計'!J12)</f>
        <v/>
      </c>
      <c r="K12" s="79" t="str">
        <f>IF('13計'!K12=0,"",'13計'!K12)</f>
        <v/>
      </c>
      <c r="L12" s="101" t="str">
        <f>IF('13計'!L12=0,"",'13計'!L12)</f>
        <v/>
      </c>
      <c r="M12" s="15" t="str">
        <f>IF('13計'!M12=0,"",'13計'!M12)</f>
        <v/>
      </c>
      <c r="N12" s="15" t="str">
        <f>IF('13計'!N12=0,"",'13計'!N12)</f>
        <v/>
      </c>
      <c r="O12" s="15" t="str">
        <f>IF('13計'!O12=0,"",'13計'!O12)</f>
        <v/>
      </c>
      <c r="P12" s="15" t="str">
        <f>IF('13計'!P12=0,"",'13計'!P12)</f>
        <v/>
      </c>
      <c r="Q12" s="15" t="str">
        <f>IF('13計'!Q12=0,"",'13計'!Q12)</f>
        <v/>
      </c>
      <c r="R12" s="107" t="str">
        <f>IF('13計'!R12=0,"",'13計'!R12)</f>
        <v/>
      </c>
      <c r="S12" s="107" t="str">
        <f>IF('13計'!S12=0,"",'13計'!S12)</f>
        <v/>
      </c>
      <c r="T12" s="15" t="str">
        <f>IF('13計'!T12=0,"",'13計'!T12)</f>
        <v/>
      </c>
      <c r="U12" s="15" t="str">
        <f>IF('13計'!U12=0,"",'13計'!U12)</f>
        <v/>
      </c>
      <c r="V12" s="15" t="str">
        <f>IF('13計'!V12=0,"",'13計'!V12)</f>
        <v/>
      </c>
      <c r="W12" s="15" t="str">
        <f>IF('13計'!W12=0,"",'13計'!W12)</f>
        <v/>
      </c>
      <c r="X12" s="15" t="str">
        <f>IF('13計'!X12=0,"",'13計'!X12)</f>
        <v/>
      </c>
      <c r="Y12" s="107" t="str">
        <f>IF('13計'!Y12=0,"",'13計'!Y12)</f>
        <v/>
      </c>
      <c r="Z12" s="107" t="str">
        <f>IF('13計'!Z12=0,"",'13計'!Z12)</f>
        <v/>
      </c>
      <c r="AA12" s="15" t="str">
        <f>IF('13計'!AA12=0,"",'13計'!AA12)</f>
        <v/>
      </c>
      <c r="AB12" s="15" t="str">
        <f>IF('13計'!AB12=0,"",'13計'!AB12)</f>
        <v/>
      </c>
      <c r="AC12" s="15" t="str">
        <f>IF('13計'!AC12=0,"",'13計'!AC12)</f>
        <v/>
      </c>
      <c r="AD12" s="15" t="str">
        <f>IF('13計'!AD12=0,"",'13計'!AD12)</f>
        <v/>
      </c>
      <c r="AE12" s="15" t="str">
        <f>IF('13計'!AE12=0,"",'13計'!AE12)</f>
        <v/>
      </c>
      <c r="AF12" s="107" t="str">
        <f>IF('13計'!AF12=0,"",'13計'!AF12)</f>
        <v/>
      </c>
      <c r="AG12" s="107" t="str">
        <f>IF('13計'!AG12=0,"",'13計'!AG12)</f>
        <v/>
      </c>
      <c r="AH12" s="15" t="str">
        <f>IF('13計'!AH12=0,"",'13計'!AH12)</f>
        <v/>
      </c>
      <c r="AI12" s="15" t="str">
        <f>IF('13計'!AI12=0,"",'13計'!AI12)</f>
        <v/>
      </c>
      <c r="AJ12" s="15" t="str">
        <f>IF('13計'!AJ12=0,"",'13計'!AJ12)</f>
        <v/>
      </c>
      <c r="AK12" s="15" t="str">
        <f>IF('13計'!AK12=0,"",'13計'!AK12)</f>
        <v/>
      </c>
      <c r="AL12" s="15" t="str">
        <f>IF('13計'!AL12=0,"",'13計'!AL12)</f>
        <v/>
      </c>
      <c r="AM12" s="107" t="str">
        <f>IF('13計'!AM12=0,"",'13計'!AM12)</f>
        <v/>
      </c>
      <c r="AN12" s="107" t="str">
        <f>IF('13計'!AN12=0,"",'13計'!AN12)</f>
        <v/>
      </c>
      <c r="AO12" s="103" t="str">
        <f>IF('13計'!AO12=0,"",'13計'!AO12)</f>
        <v/>
      </c>
      <c r="AP12" s="79" t="str">
        <f>IF('13計'!AP12=0,"",'13計'!AP12)</f>
        <v/>
      </c>
      <c r="AQ12" s="79" t="str">
        <f>IF('13計'!AQ12=0,"",'13計'!AQ12)</f>
        <v/>
      </c>
      <c r="AR12" s="79" t="str">
        <f>IF('13計'!AR12=0,"",'13計'!AR12)</f>
        <v/>
      </c>
      <c r="AS12" s="79" t="str">
        <f>IF('13計'!AS12=0,"",'13計'!AS12)</f>
        <v/>
      </c>
      <c r="AT12" s="79" t="str">
        <f>IF('13計'!AT12=0,"",'13計'!AT12)</f>
        <v/>
      </c>
      <c r="AU12" s="79" t="str">
        <f>IF('13計'!AU12=0,"",'13計'!AU12)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14</v>
      </c>
      <c r="B8" s="324"/>
      <c r="C8" s="324"/>
      <c r="D8" s="324"/>
      <c r="E8" s="324"/>
      <c r="F8" s="313">
        <f>M8-1</f>
        <v>52</v>
      </c>
      <c r="G8" s="313"/>
      <c r="H8" s="313"/>
      <c r="I8" s="313"/>
      <c r="J8" s="313"/>
      <c r="K8" s="313"/>
      <c r="L8" s="314"/>
      <c r="M8" s="313">
        <f>(A8-1)*4+1</f>
        <v>53</v>
      </c>
      <c r="N8" s="313"/>
      <c r="O8" s="313"/>
      <c r="P8" s="313"/>
      <c r="Q8" s="313"/>
      <c r="R8" s="313"/>
      <c r="S8" s="313"/>
      <c r="T8" s="313">
        <f>M8+1</f>
        <v>54</v>
      </c>
      <c r="U8" s="313"/>
      <c r="V8" s="313"/>
      <c r="W8" s="313"/>
      <c r="X8" s="313"/>
      <c r="Y8" s="313"/>
      <c r="Z8" s="313"/>
      <c r="AA8" s="314">
        <f t="shared" ref="AA8" si="0">T8+1</f>
        <v>55</v>
      </c>
      <c r="AB8" s="311"/>
      <c r="AC8" s="311"/>
      <c r="AD8" s="311"/>
      <c r="AE8" s="311"/>
      <c r="AF8" s="311"/>
      <c r="AG8" s="312"/>
      <c r="AH8" s="314">
        <f t="shared" ref="AH8" si="1">AA8+1</f>
        <v>56</v>
      </c>
      <c r="AI8" s="311"/>
      <c r="AJ8" s="311"/>
      <c r="AK8" s="311"/>
      <c r="AL8" s="311"/>
      <c r="AM8" s="311"/>
      <c r="AN8" s="312"/>
      <c r="AO8" s="311">
        <f t="shared" ref="AO8" si="2">AH8+1</f>
        <v>57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6</v>
      </c>
      <c r="G9" s="79">
        <f>MONTH(G11)</f>
        <v>6</v>
      </c>
      <c r="H9" s="79">
        <f t="shared" ref="H9:AU9" si="3">MONTH(H11)</f>
        <v>6</v>
      </c>
      <c r="I9" s="79">
        <f t="shared" si="3"/>
        <v>6</v>
      </c>
      <c r="J9" s="79">
        <f t="shared" si="3"/>
        <v>6</v>
      </c>
      <c r="K9" s="79">
        <f t="shared" si="3"/>
        <v>6</v>
      </c>
      <c r="L9" s="101">
        <f t="shared" si="3"/>
        <v>6</v>
      </c>
      <c r="M9" s="77">
        <f t="shared" si="3"/>
        <v>6</v>
      </c>
      <c r="N9" s="77">
        <f t="shared" si="3"/>
        <v>6</v>
      </c>
      <c r="O9" s="77">
        <f t="shared" si="3"/>
        <v>6</v>
      </c>
      <c r="P9" s="77">
        <f t="shared" si="3"/>
        <v>6</v>
      </c>
      <c r="Q9" s="77">
        <f t="shared" si="3"/>
        <v>6</v>
      </c>
      <c r="R9" s="107">
        <f t="shared" si="3"/>
        <v>6</v>
      </c>
      <c r="S9" s="107">
        <f t="shared" si="3"/>
        <v>6</v>
      </c>
      <c r="T9" s="77">
        <f t="shared" si="3"/>
        <v>6</v>
      </c>
      <c r="U9" s="77">
        <f t="shared" si="3"/>
        <v>6</v>
      </c>
      <c r="V9" s="77">
        <f t="shared" si="3"/>
        <v>6</v>
      </c>
      <c r="W9" s="77">
        <f t="shared" si="3"/>
        <v>6</v>
      </c>
      <c r="X9" s="15">
        <f t="shared" si="3"/>
        <v>6</v>
      </c>
      <c r="Y9" s="107">
        <f t="shared" si="3"/>
        <v>6</v>
      </c>
      <c r="Z9" s="107">
        <f t="shared" si="3"/>
        <v>6</v>
      </c>
      <c r="AA9" s="15">
        <f t="shared" si="3"/>
        <v>6</v>
      </c>
      <c r="AB9" s="15">
        <f t="shared" si="3"/>
        <v>6</v>
      </c>
      <c r="AC9" s="15">
        <f t="shared" si="3"/>
        <v>6</v>
      </c>
      <c r="AD9" s="15">
        <f t="shared" si="3"/>
        <v>6</v>
      </c>
      <c r="AE9" s="15">
        <f t="shared" si="3"/>
        <v>6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7</v>
      </c>
      <c r="AJ9" s="15">
        <f t="shared" si="3"/>
        <v>7</v>
      </c>
      <c r="AK9" s="15">
        <f t="shared" si="3"/>
        <v>7</v>
      </c>
      <c r="AL9" s="15">
        <f t="shared" si="3"/>
        <v>7</v>
      </c>
      <c r="AM9" s="107">
        <f t="shared" si="3"/>
        <v>7</v>
      </c>
      <c r="AN9" s="107">
        <f t="shared" si="3"/>
        <v>7</v>
      </c>
      <c r="AO9" s="103">
        <f t="shared" si="3"/>
        <v>7</v>
      </c>
      <c r="AP9" s="79">
        <f t="shared" si="3"/>
        <v>7</v>
      </c>
      <c r="AQ9" s="79">
        <f t="shared" si="3"/>
        <v>7</v>
      </c>
      <c r="AR9" s="79">
        <f t="shared" si="3"/>
        <v>7</v>
      </c>
      <c r="AS9" s="79">
        <f t="shared" si="3"/>
        <v>7</v>
      </c>
      <c r="AT9" s="79">
        <f t="shared" si="3"/>
        <v>7</v>
      </c>
      <c r="AU9" s="79">
        <f t="shared" si="3"/>
        <v>7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5</v>
      </c>
      <c r="G10" s="79">
        <f>DAY(G11)</f>
        <v>6</v>
      </c>
      <c r="H10" s="79">
        <f t="shared" ref="H10:AU10" si="4">DAY(H11)</f>
        <v>7</v>
      </c>
      <c r="I10" s="79">
        <f t="shared" si="4"/>
        <v>8</v>
      </c>
      <c r="J10" s="79">
        <f t="shared" si="4"/>
        <v>9</v>
      </c>
      <c r="K10" s="79">
        <f t="shared" si="4"/>
        <v>10</v>
      </c>
      <c r="L10" s="101">
        <f>DAY(L11)</f>
        <v>11</v>
      </c>
      <c r="M10" s="77">
        <f t="shared" si="4"/>
        <v>12</v>
      </c>
      <c r="N10" s="77">
        <f t="shared" si="4"/>
        <v>13</v>
      </c>
      <c r="O10" s="77">
        <f t="shared" si="4"/>
        <v>14</v>
      </c>
      <c r="P10" s="77">
        <f t="shared" si="4"/>
        <v>15</v>
      </c>
      <c r="Q10" s="77">
        <f t="shared" si="4"/>
        <v>16</v>
      </c>
      <c r="R10" s="107">
        <f t="shared" si="4"/>
        <v>17</v>
      </c>
      <c r="S10" s="107">
        <f t="shared" si="4"/>
        <v>18</v>
      </c>
      <c r="T10" s="77">
        <f t="shared" si="4"/>
        <v>19</v>
      </c>
      <c r="U10" s="77">
        <f t="shared" si="4"/>
        <v>20</v>
      </c>
      <c r="V10" s="77">
        <f t="shared" si="4"/>
        <v>21</v>
      </c>
      <c r="W10" s="77">
        <f t="shared" si="4"/>
        <v>22</v>
      </c>
      <c r="X10" s="15">
        <f t="shared" si="4"/>
        <v>23</v>
      </c>
      <c r="Y10" s="107">
        <f t="shared" si="4"/>
        <v>24</v>
      </c>
      <c r="Z10" s="107">
        <f t="shared" si="4"/>
        <v>25</v>
      </c>
      <c r="AA10" s="15">
        <f t="shared" si="4"/>
        <v>26</v>
      </c>
      <c r="AB10" s="15">
        <f t="shared" si="4"/>
        <v>27</v>
      </c>
      <c r="AC10" s="15">
        <f t="shared" si="4"/>
        <v>28</v>
      </c>
      <c r="AD10" s="15">
        <f t="shared" si="4"/>
        <v>29</v>
      </c>
      <c r="AE10" s="15">
        <f t="shared" si="4"/>
        <v>30</v>
      </c>
      <c r="AF10" s="107">
        <f t="shared" si="4"/>
        <v>1</v>
      </c>
      <c r="AG10" s="107">
        <f t="shared" si="4"/>
        <v>2</v>
      </c>
      <c r="AH10" s="15">
        <f t="shared" si="4"/>
        <v>3</v>
      </c>
      <c r="AI10" s="15">
        <f t="shared" si="4"/>
        <v>4</v>
      </c>
      <c r="AJ10" s="15">
        <f t="shared" si="4"/>
        <v>5</v>
      </c>
      <c r="AK10" s="15">
        <f t="shared" si="4"/>
        <v>6</v>
      </c>
      <c r="AL10" s="15">
        <f t="shared" si="4"/>
        <v>7</v>
      </c>
      <c r="AM10" s="107">
        <f t="shared" si="4"/>
        <v>8</v>
      </c>
      <c r="AN10" s="107">
        <f t="shared" si="4"/>
        <v>9</v>
      </c>
      <c r="AO10" s="103">
        <f t="shared" si="4"/>
        <v>10</v>
      </c>
      <c r="AP10" s="79">
        <f t="shared" si="4"/>
        <v>11</v>
      </c>
      <c r="AQ10" s="79">
        <f t="shared" si="4"/>
        <v>12</v>
      </c>
      <c r="AR10" s="79">
        <f t="shared" si="4"/>
        <v>13</v>
      </c>
      <c r="AS10" s="79">
        <f t="shared" si="4"/>
        <v>14</v>
      </c>
      <c r="AT10" s="79">
        <f t="shared" si="4"/>
        <v>15</v>
      </c>
      <c r="AU10" s="79">
        <f t="shared" si="4"/>
        <v>16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45082</v>
      </c>
      <c r="G11" s="102">
        <f t="shared" ref="G11:K11" si="5">H11-1</f>
        <v>45083</v>
      </c>
      <c r="H11" s="102">
        <f t="shared" si="5"/>
        <v>45084</v>
      </c>
      <c r="I11" s="102">
        <f t="shared" si="5"/>
        <v>45085</v>
      </c>
      <c r="J11" s="102">
        <f t="shared" si="5"/>
        <v>45086</v>
      </c>
      <c r="K11" s="102">
        <f t="shared" si="5"/>
        <v>45087</v>
      </c>
      <c r="L11" s="102">
        <f>M11-1</f>
        <v>45088</v>
      </c>
      <c r="M11" s="90">
        <f>'1計'!M11+7*(M8-1)</f>
        <v>45089</v>
      </c>
      <c r="N11" s="90">
        <f t="shared" ref="N11:AU11" si="6">M11+1</f>
        <v>45090</v>
      </c>
      <c r="O11" s="90">
        <f t="shared" si="6"/>
        <v>45091</v>
      </c>
      <c r="P11" s="90">
        <f t="shared" si="6"/>
        <v>45092</v>
      </c>
      <c r="Q11" s="90">
        <f t="shared" si="6"/>
        <v>45093</v>
      </c>
      <c r="R11" s="105">
        <f t="shared" si="6"/>
        <v>45094</v>
      </c>
      <c r="S11" s="105">
        <f t="shared" si="6"/>
        <v>45095</v>
      </c>
      <c r="T11" s="90">
        <f t="shared" si="6"/>
        <v>45096</v>
      </c>
      <c r="U11" s="90">
        <f t="shared" si="6"/>
        <v>45097</v>
      </c>
      <c r="V11" s="90">
        <f t="shared" si="6"/>
        <v>45098</v>
      </c>
      <c r="W11" s="90">
        <f t="shared" si="6"/>
        <v>45099</v>
      </c>
      <c r="X11" s="90">
        <f t="shared" si="6"/>
        <v>45100</v>
      </c>
      <c r="Y11" s="105">
        <f t="shared" si="6"/>
        <v>45101</v>
      </c>
      <c r="Z11" s="105">
        <f t="shared" si="6"/>
        <v>45102</v>
      </c>
      <c r="AA11" s="90">
        <f t="shared" si="6"/>
        <v>45103</v>
      </c>
      <c r="AB11" s="90">
        <f t="shared" si="6"/>
        <v>45104</v>
      </c>
      <c r="AC11" s="90">
        <f t="shared" si="6"/>
        <v>45105</v>
      </c>
      <c r="AD11" s="90">
        <f t="shared" si="6"/>
        <v>45106</v>
      </c>
      <c r="AE11" s="90">
        <f t="shared" si="6"/>
        <v>45107</v>
      </c>
      <c r="AF11" s="105">
        <f t="shared" si="6"/>
        <v>45108</v>
      </c>
      <c r="AG11" s="105">
        <f t="shared" si="6"/>
        <v>45109</v>
      </c>
      <c r="AH11" s="90">
        <f t="shared" si="6"/>
        <v>45110</v>
      </c>
      <c r="AI11" s="90">
        <f t="shared" si="6"/>
        <v>45111</v>
      </c>
      <c r="AJ11" s="90">
        <f t="shared" si="6"/>
        <v>45112</v>
      </c>
      <c r="AK11" s="90">
        <f t="shared" si="6"/>
        <v>45113</v>
      </c>
      <c r="AL11" s="90">
        <f t="shared" si="6"/>
        <v>45114</v>
      </c>
      <c r="AM11" s="105">
        <f t="shared" si="6"/>
        <v>45115</v>
      </c>
      <c r="AN11" s="105">
        <f t="shared" si="6"/>
        <v>45116</v>
      </c>
      <c r="AO11" s="104">
        <f t="shared" si="6"/>
        <v>45117</v>
      </c>
      <c r="AP11" s="105">
        <f t="shared" si="6"/>
        <v>45118</v>
      </c>
      <c r="AQ11" s="105">
        <f t="shared" si="6"/>
        <v>45119</v>
      </c>
      <c r="AR11" s="105">
        <f t="shared" si="6"/>
        <v>45120</v>
      </c>
      <c r="AS11" s="105">
        <f t="shared" si="6"/>
        <v>45121</v>
      </c>
      <c r="AT11" s="105">
        <f t="shared" si="6"/>
        <v>45122</v>
      </c>
      <c r="AU11" s="105">
        <f t="shared" si="6"/>
        <v>45123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'14計'!A8</f>
        <v>14</v>
      </c>
      <c r="B8" s="324"/>
      <c r="C8" s="324"/>
      <c r="D8" s="324"/>
      <c r="E8" s="324"/>
      <c r="F8" s="313">
        <f>M8-1</f>
        <v>52</v>
      </c>
      <c r="G8" s="313"/>
      <c r="H8" s="313"/>
      <c r="I8" s="313"/>
      <c r="J8" s="313"/>
      <c r="K8" s="313"/>
      <c r="L8" s="314"/>
      <c r="M8" s="313">
        <f>'14計'!M8</f>
        <v>53</v>
      </c>
      <c r="N8" s="313"/>
      <c r="O8" s="313"/>
      <c r="P8" s="313"/>
      <c r="Q8" s="313"/>
      <c r="R8" s="313"/>
      <c r="S8" s="313"/>
      <c r="T8" s="313">
        <f>M8+1</f>
        <v>54</v>
      </c>
      <c r="U8" s="313"/>
      <c r="V8" s="313"/>
      <c r="W8" s="313"/>
      <c r="X8" s="313"/>
      <c r="Y8" s="313"/>
      <c r="Z8" s="313"/>
      <c r="AA8" s="314">
        <f t="shared" ref="AA8" si="0">T8+1</f>
        <v>55</v>
      </c>
      <c r="AB8" s="311"/>
      <c r="AC8" s="311"/>
      <c r="AD8" s="311"/>
      <c r="AE8" s="311"/>
      <c r="AF8" s="311"/>
      <c r="AG8" s="312"/>
      <c r="AH8" s="314">
        <f t="shared" ref="AH8" si="1">AA8+1</f>
        <v>56</v>
      </c>
      <c r="AI8" s="311"/>
      <c r="AJ8" s="311"/>
      <c r="AK8" s="311"/>
      <c r="AL8" s="311"/>
      <c r="AM8" s="311"/>
      <c r="AN8" s="312"/>
      <c r="AO8" s="311">
        <f t="shared" ref="AO8" si="2">AH8+1</f>
        <v>57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6</v>
      </c>
      <c r="G9" s="79">
        <f>MONTH(G11)</f>
        <v>6</v>
      </c>
      <c r="H9" s="79">
        <f t="shared" ref="H9:AU9" si="3">MONTH(H11)</f>
        <v>6</v>
      </c>
      <c r="I9" s="79">
        <f t="shared" si="3"/>
        <v>6</v>
      </c>
      <c r="J9" s="79">
        <f t="shared" si="3"/>
        <v>6</v>
      </c>
      <c r="K9" s="79">
        <f t="shared" si="3"/>
        <v>6</v>
      </c>
      <c r="L9" s="101">
        <f t="shared" si="3"/>
        <v>6</v>
      </c>
      <c r="M9" s="77">
        <f t="shared" si="3"/>
        <v>6</v>
      </c>
      <c r="N9" s="77">
        <f t="shared" si="3"/>
        <v>6</v>
      </c>
      <c r="O9" s="77">
        <f t="shared" si="3"/>
        <v>6</v>
      </c>
      <c r="P9" s="77">
        <f t="shared" si="3"/>
        <v>6</v>
      </c>
      <c r="Q9" s="77">
        <f t="shared" si="3"/>
        <v>6</v>
      </c>
      <c r="R9" s="107">
        <f t="shared" si="3"/>
        <v>6</v>
      </c>
      <c r="S9" s="107">
        <f t="shared" si="3"/>
        <v>6</v>
      </c>
      <c r="T9" s="77">
        <f t="shared" si="3"/>
        <v>6</v>
      </c>
      <c r="U9" s="77">
        <f t="shared" si="3"/>
        <v>6</v>
      </c>
      <c r="V9" s="77">
        <f t="shared" si="3"/>
        <v>6</v>
      </c>
      <c r="W9" s="77">
        <f t="shared" si="3"/>
        <v>6</v>
      </c>
      <c r="X9" s="15">
        <f t="shared" si="3"/>
        <v>6</v>
      </c>
      <c r="Y9" s="107">
        <f t="shared" si="3"/>
        <v>6</v>
      </c>
      <c r="Z9" s="107">
        <f t="shared" si="3"/>
        <v>6</v>
      </c>
      <c r="AA9" s="15">
        <f t="shared" si="3"/>
        <v>6</v>
      </c>
      <c r="AB9" s="15">
        <f t="shared" si="3"/>
        <v>6</v>
      </c>
      <c r="AC9" s="15">
        <f t="shared" si="3"/>
        <v>6</v>
      </c>
      <c r="AD9" s="15">
        <f t="shared" si="3"/>
        <v>6</v>
      </c>
      <c r="AE9" s="15">
        <f t="shared" si="3"/>
        <v>6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7</v>
      </c>
      <c r="AJ9" s="15">
        <f t="shared" si="3"/>
        <v>7</v>
      </c>
      <c r="AK9" s="15">
        <f t="shared" si="3"/>
        <v>7</v>
      </c>
      <c r="AL9" s="15">
        <f t="shared" si="3"/>
        <v>7</v>
      </c>
      <c r="AM9" s="107">
        <f t="shared" si="3"/>
        <v>7</v>
      </c>
      <c r="AN9" s="107">
        <f t="shared" si="3"/>
        <v>7</v>
      </c>
      <c r="AO9" s="103">
        <f t="shared" si="3"/>
        <v>7</v>
      </c>
      <c r="AP9" s="79">
        <f t="shared" si="3"/>
        <v>7</v>
      </c>
      <c r="AQ9" s="79">
        <f t="shared" si="3"/>
        <v>7</v>
      </c>
      <c r="AR9" s="79">
        <f t="shared" si="3"/>
        <v>7</v>
      </c>
      <c r="AS9" s="79">
        <f t="shared" si="3"/>
        <v>7</v>
      </c>
      <c r="AT9" s="79">
        <f t="shared" si="3"/>
        <v>7</v>
      </c>
      <c r="AU9" s="79">
        <f t="shared" si="3"/>
        <v>7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5</v>
      </c>
      <c r="G10" s="79">
        <f>DAY(G11)</f>
        <v>6</v>
      </c>
      <c r="H10" s="79">
        <f t="shared" ref="H10:AU10" si="4">DAY(H11)</f>
        <v>7</v>
      </c>
      <c r="I10" s="79">
        <f t="shared" si="4"/>
        <v>8</v>
      </c>
      <c r="J10" s="79">
        <f t="shared" si="4"/>
        <v>9</v>
      </c>
      <c r="K10" s="79">
        <f t="shared" si="4"/>
        <v>10</v>
      </c>
      <c r="L10" s="101">
        <f>DAY(L11)</f>
        <v>11</v>
      </c>
      <c r="M10" s="77">
        <f t="shared" ref="M10" si="5">DAY(M11)</f>
        <v>12</v>
      </c>
      <c r="N10" s="77">
        <f t="shared" si="4"/>
        <v>13</v>
      </c>
      <c r="O10" s="77">
        <f t="shared" si="4"/>
        <v>14</v>
      </c>
      <c r="P10" s="77">
        <f t="shared" si="4"/>
        <v>15</v>
      </c>
      <c r="Q10" s="77">
        <f t="shared" si="4"/>
        <v>16</v>
      </c>
      <c r="R10" s="107">
        <f t="shared" si="4"/>
        <v>17</v>
      </c>
      <c r="S10" s="107">
        <f t="shared" si="4"/>
        <v>18</v>
      </c>
      <c r="T10" s="77">
        <f t="shared" si="4"/>
        <v>19</v>
      </c>
      <c r="U10" s="77">
        <f t="shared" si="4"/>
        <v>20</v>
      </c>
      <c r="V10" s="77">
        <f t="shared" si="4"/>
        <v>21</v>
      </c>
      <c r="W10" s="77">
        <f t="shared" si="4"/>
        <v>22</v>
      </c>
      <c r="X10" s="15">
        <f t="shared" si="4"/>
        <v>23</v>
      </c>
      <c r="Y10" s="107">
        <f t="shared" si="4"/>
        <v>24</v>
      </c>
      <c r="Z10" s="107">
        <f t="shared" si="4"/>
        <v>25</v>
      </c>
      <c r="AA10" s="15">
        <f t="shared" si="4"/>
        <v>26</v>
      </c>
      <c r="AB10" s="15">
        <f t="shared" si="4"/>
        <v>27</v>
      </c>
      <c r="AC10" s="15">
        <f t="shared" si="4"/>
        <v>28</v>
      </c>
      <c r="AD10" s="15">
        <f t="shared" si="4"/>
        <v>29</v>
      </c>
      <c r="AE10" s="15">
        <f t="shared" si="4"/>
        <v>30</v>
      </c>
      <c r="AF10" s="107">
        <f t="shared" si="4"/>
        <v>1</v>
      </c>
      <c r="AG10" s="107">
        <f t="shared" si="4"/>
        <v>2</v>
      </c>
      <c r="AH10" s="15">
        <f t="shared" si="4"/>
        <v>3</v>
      </c>
      <c r="AI10" s="15">
        <f t="shared" si="4"/>
        <v>4</v>
      </c>
      <c r="AJ10" s="15">
        <f t="shared" si="4"/>
        <v>5</v>
      </c>
      <c r="AK10" s="15">
        <f t="shared" si="4"/>
        <v>6</v>
      </c>
      <c r="AL10" s="15">
        <f t="shared" si="4"/>
        <v>7</v>
      </c>
      <c r="AM10" s="107">
        <f t="shared" si="4"/>
        <v>8</v>
      </c>
      <c r="AN10" s="107">
        <f t="shared" si="4"/>
        <v>9</v>
      </c>
      <c r="AO10" s="103">
        <f t="shared" si="4"/>
        <v>10</v>
      </c>
      <c r="AP10" s="79">
        <f t="shared" si="4"/>
        <v>11</v>
      </c>
      <c r="AQ10" s="79">
        <f t="shared" si="4"/>
        <v>12</v>
      </c>
      <c r="AR10" s="79">
        <f t="shared" si="4"/>
        <v>13</v>
      </c>
      <c r="AS10" s="79">
        <f t="shared" si="4"/>
        <v>14</v>
      </c>
      <c r="AT10" s="79">
        <f t="shared" si="4"/>
        <v>15</v>
      </c>
      <c r="AU10" s="79">
        <f t="shared" si="4"/>
        <v>16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45082</v>
      </c>
      <c r="G11" s="102">
        <f t="shared" ref="G11:K11" si="6">H11-1</f>
        <v>45083</v>
      </c>
      <c r="H11" s="102">
        <f t="shared" si="6"/>
        <v>45084</v>
      </c>
      <c r="I11" s="102">
        <f t="shared" si="6"/>
        <v>45085</v>
      </c>
      <c r="J11" s="102">
        <f t="shared" si="6"/>
        <v>45086</v>
      </c>
      <c r="K11" s="102">
        <f t="shared" si="6"/>
        <v>45087</v>
      </c>
      <c r="L11" s="102">
        <f>M11-1</f>
        <v>45088</v>
      </c>
      <c r="M11" s="90">
        <f>'14計'!M11</f>
        <v>45089</v>
      </c>
      <c r="N11" s="90">
        <f t="shared" ref="N11:AU11" si="7">M11+1</f>
        <v>45090</v>
      </c>
      <c r="O11" s="90">
        <f t="shared" si="7"/>
        <v>45091</v>
      </c>
      <c r="P11" s="90">
        <f t="shared" si="7"/>
        <v>45092</v>
      </c>
      <c r="Q11" s="90">
        <f t="shared" si="7"/>
        <v>45093</v>
      </c>
      <c r="R11" s="105">
        <f t="shared" si="7"/>
        <v>45094</v>
      </c>
      <c r="S11" s="105">
        <f t="shared" si="7"/>
        <v>45095</v>
      </c>
      <c r="T11" s="90">
        <f t="shared" si="7"/>
        <v>45096</v>
      </c>
      <c r="U11" s="90">
        <f t="shared" si="7"/>
        <v>45097</v>
      </c>
      <c r="V11" s="90">
        <f t="shared" si="7"/>
        <v>45098</v>
      </c>
      <c r="W11" s="90">
        <f t="shared" si="7"/>
        <v>45099</v>
      </c>
      <c r="X11" s="90">
        <f t="shared" si="7"/>
        <v>45100</v>
      </c>
      <c r="Y11" s="105">
        <f t="shared" si="7"/>
        <v>45101</v>
      </c>
      <c r="Z11" s="105">
        <f t="shared" si="7"/>
        <v>45102</v>
      </c>
      <c r="AA11" s="90">
        <f t="shared" si="7"/>
        <v>45103</v>
      </c>
      <c r="AB11" s="90">
        <f t="shared" si="7"/>
        <v>45104</v>
      </c>
      <c r="AC11" s="90">
        <f t="shared" si="7"/>
        <v>45105</v>
      </c>
      <c r="AD11" s="90">
        <f t="shared" si="7"/>
        <v>45106</v>
      </c>
      <c r="AE11" s="90">
        <f t="shared" si="7"/>
        <v>45107</v>
      </c>
      <c r="AF11" s="105">
        <f t="shared" si="7"/>
        <v>45108</v>
      </c>
      <c r="AG11" s="105">
        <f t="shared" si="7"/>
        <v>45109</v>
      </c>
      <c r="AH11" s="90">
        <f t="shared" si="7"/>
        <v>45110</v>
      </c>
      <c r="AI11" s="90">
        <f t="shared" si="7"/>
        <v>45111</v>
      </c>
      <c r="AJ11" s="90">
        <f t="shared" si="7"/>
        <v>45112</v>
      </c>
      <c r="AK11" s="90">
        <f t="shared" si="7"/>
        <v>45113</v>
      </c>
      <c r="AL11" s="90">
        <f t="shared" si="7"/>
        <v>45114</v>
      </c>
      <c r="AM11" s="105">
        <f t="shared" si="7"/>
        <v>45115</v>
      </c>
      <c r="AN11" s="105">
        <f t="shared" si="7"/>
        <v>45116</v>
      </c>
      <c r="AO11" s="104">
        <f t="shared" si="7"/>
        <v>45117</v>
      </c>
      <c r="AP11" s="105">
        <f t="shared" si="7"/>
        <v>45118</v>
      </c>
      <c r="AQ11" s="105">
        <f t="shared" si="7"/>
        <v>45119</v>
      </c>
      <c r="AR11" s="105">
        <f t="shared" si="7"/>
        <v>45120</v>
      </c>
      <c r="AS11" s="105">
        <f t="shared" si="7"/>
        <v>45121</v>
      </c>
      <c r="AT11" s="105">
        <f t="shared" si="7"/>
        <v>45122</v>
      </c>
      <c r="AU11" s="105">
        <f t="shared" si="7"/>
        <v>45123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IF('14計'!F12=0,"",'14計'!F12)</f>
        <v/>
      </c>
      <c r="G12" s="79" t="str">
        <f>IF('14計'!G12=0,"",'14計'!G12)</f>
        <v/>
      </c>
      <c r="H12" s="79" t="str">
        <f>IF('14計'!H12=0,"",'14計'!H12)</f>
        <v/>
      </c>
      <c r="I12" s="79" t="str">
        <f>IF('14計'!I12=0,"",'14計'!I12)</f>
        <v/>
      </c>
      <c r="J12" s="79" t="str">
        <f>IF('14計'!J12=0,"",'14計'!J12)</f>
        <v/>
      </c>
      <c r="K12" s="79" t="str">
        <f>IF('14計'!K12=0,"",'14計'!K12)</f>
        <v/>
      </c>
      <c r="L12" s="101" t="str">
        <f>IF('14計'!L12=0,"",'14計'!L12)</f>
        <v/>
      </c>
      <c r="M12" s="15" t="str">
        <f>IF('14計'!M12=0,"",'14計'!M12)</f>
        <v/>
      </c>
      <c r="N12" s="15" t="str">
        <f>IF('14計'!N12=0,"",'14計'!N12)</f>
        <v/>
      </c>
      <c r="O12" s="15" t="str">
        <f>IF('14計'!O12=0,"",'14計'!O12)</f>
        <v/>
      </c>
      <c r="P12" s="15" t="str">
        <f>IF('14計'!P12=0,"",'14計'!P12)</f>
        <v/>
      </c>
      <c r="Q12" s="15" t="str">
        <f>IF('14計'!Q12=0,"",'14計'!Q12)</f>
        <v/>
      </c>
      <c r="R12" s="107" t="str">
        <f>IF('14計'!R12=0,"",'14計'!R12)</f>
        <v/>
      </c>
      <c r="S12" s="107" t="str">
        <f>IF('14計'!S12=0,"",'14計'!S12)</f>
        <v/>
      </c>
      <c r="T12" s="15" t="str">
        <f>IF('14計'!T12=0,"",'14計'!T12)</f>
        <v/>
      </c>
      <c r="U12" s="15" t="str">
        <f>IF('14計'!U12=0,"",'14計'!U12)</f>
        <v/>
      </c>
      <c r="V12" s="15" t="str">
        <f>IF('14計'!V12=0,"",'14計'!V12)</f>
        <v/>
      </c>
      <c r="W12" s="15" t="str">
        <f>IF('14計'!W12=0,"",'14計'!W12)</f>
        <v/>
      </c>
      <c r="X12" s="15" t="str">
        <f>IF('14計'!X12=0,"",'14計'!X12)</f>
        <v/>
      </c>
      <c r="Y12" s="107" t="str">
        <f>IF('14計'!Y12=0,"",'14計'!Y12)</f>
        <v/>
      </c>
      <c r="Z12" s="107" t="str">
        <f>IF('14計'!Z12=0,"",'14計'!Z12)</f>
        <v/>
      </c>
      <c r="AA12" s="15" t="str">
        <f>IF('14計'!AA12=0,"",'14計'!AA12)</f>
        <v/>
      </c>
      <c r="AB12" s="15" t="str">
        <f>IF('14計'!AB12=0,"",'14計'!AB12)</f>
        <v/>
      </c>
      <c r="AC12" s="15" t="str">
        <f>IF('14計'!AC12=0,"",'14計'!AC12)</f>
        <v/>
      </c>
      <c r="AD12" s="15" t="str">
        <f>IF('14計'!AD12=0,"",'14計'!AD12)</f>
        <v/>
      </c>
      <c r="AE12" s="15" t="str">
        <f>IF('14計'!AE12=0,"",'14計'!AE12)</f>
        <v/>
      </c>
      <c r="AF12" s="107" t="str">
        <f>IF('14計'!AF12=0,"",'14計'!AF12)</f>
        <v/>
      </c>
      <c r="AG12" s="107" t="str">
        <f>IF('14計'!AG12=0,"",'14計'!AG12)</f>
        <v/>
      </c>
      <c r="AH12" s="15" t="str">
        <f>IF('14計'!AH12=0,"",'14計'!AH12)</f>
        <v/>
      </c>
      <c r="AI12" s="15" t="str">
        <f>IF('14計'!AI12=0,"",'14計'!AI12)</f>
        <v/>
      </c>
      <c r="AJ12" s="15" t="str">
        <f>IF('14計'!AJ12=0,"",'14計'!AJ12)</f>
        <v/>
      </c>
      <c r="AK12" s="15" t="str">
        <f>IF('14計'!AK12=0,"",'14計'!AK12)</f>
        <v/>
      </c>
      <c r="AL12" s="15" t="str">
        <f>IF('14計'!AL12=0,"",'14計'!AL12)</f>
        <v/>
      </c>
      <c r="AM12" s="107" t="str">
        <f>IF('14計'!AM12=0,"",'14計'!AM12)</f>
        <v/>
      </c>
      <c r="AN12" s="107" t="str">
        <f>IF('14計'!AN12=0,"",'14計'!AN12)</f>
        <v/>
      </c>
      <c r="AO12" s="103" t="str">
        <f>IF('14計'!AO12=0,"",'14計'!AO12)</f>
        <v/>
      </c>
      <c r="AP12" s="79" t="str">
        <f>IF('14計'!AP12=0,"",'14計'!AP12)</f>
        <v/>
      </c>
      <c r="AQ12" s="79" t="str">
        <f>IF('14計'!AQ12=0,"",'14計'!AQ12)</f>
        <v/>
      </c>
      <c r="AR12" s="79" t="str">
        <f>IF('14計'!AR12=0,"",'14計'!AR12)</f>
        <v/>
      </c>
      <c r="AS12" s="79" t="str">
        <f>IF('14計'!AS12=0,"",'14計'!AS12)</f>
        <v/>
      </c>
      <c r="AT12" s="79" t="str">
        <f>IF('14計'!AT12=0,"",'14計'!AT12)</f>
        <v/>
      </c>
      <c r="AU12" s="79" t="str">
        <f>IF('14計'!AU12=0,"",'14計'!AU12)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15</v>
      </c>
      <c r="B8" s="324"/>
      <c r="C8" s="324"/>
      <c r="D8" s="324"/>
      <c r="E8" s="324"/>
      <c r="F8" s="313">
        <f>M8-1</f>
        <v>56</v>
      </c>
      <c r="G8" s="313"/>
      <c r="H8" s="313"/>
      <c r="I8" s="313"/>
      <c r="J8" s="313"/>
      <c r="K8" s="313"/>
      <c r="L8" s="314"/>
      <c r="M8" s="313">
        <f>(A8-1)*4+1</f>
        <v>57</v>
      </c>
      <c r="N8" s="313"/>
      <c r="O8" s="313"/>
      <c r="P8" s="313"/>
      <c r="Q8" s="313"/>
      <c r="R8" s="313"/>
      <c r="S8" s="313"/>
      <c r="T8" s="313">
        <f>M8+1</f>
        <v>58</v>
      </c>
      <c r="U8" s="313"/>
      <c r="V8" s="313"/>
      <c r="W8" s="313"/>
      <c r="X8" s="313"/>
      <c r="Y8" s="313"/>
      <c r="Z8" s="313"/>
      <c r="AA8" s="314">
        <f t="shared" ref="AA8" si="0">T8+1</f>
        <v>59</v>
      </c>
      <c r="AB8" s="311"/>
      <c r="AC8" s="311"/>
      <c r="AD8" s="311"/>
      <c r="AE8" s="311"/>
      <c r="AF8" s="311"/>
      <c r="AG8" s="312"/>
      <c r="AH8" s="314">
        <f t="shared" ref="AH8" si="1">AA8+1</f>
        <v>60</v>
      </c>
      <c r="AI8" s="311"/>
      <c r="AJ8" s="311"/>
      <c r="AK8" s="311"/>
      <c r="AL8" s="311"/>
      <c r="AM8" s="311"/>
      <c r="AN8" s="312"/>
      <c r="AO8" s="311">
        <f t="shared" ref="AO8" si="2">AH8+1</f>
        <v>61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7</v>
      </c>
      <c r="H9" s="79">
        <f t="shared" ref="H9:AU9" si="3">MONTH(H11)</f>
        <v>7</v>
      </c>
      <c r="I9" s="79">
        <f t="shared" si="3"/>
        <v>7</v>
      </c>
      <c r="J9" s="79">
        <f t="shared" si="3"/>
        <v>7</v>
      </c>
      <c r="K9" s="79">
        <f t="shared" si="3"/>
        <v>7</v>
      </c>
      <c r="L9" s="101">
        <f t="shared" si="3"/>
        <v>7</v>
      </c>
      <c r="M9" s="77">
        <f t="shared" si="3"/>
        <v>7</v>
      </c>
      <c r="N9" s="77">
        <f t="shared" si="3"/>
        <v>7</v>
      </c>
      <c r="O9" s="77">
        <f t="shared" si="3"/>
        <v>7</v>
      </c>
      <c r="P9" s="77">
        <f t="shared" si="3"/>
        <v>7</v>
      </c>
      <c r="Q9" s="77">
        <f t="shared" si="3"/>
        <v>7</v>
      </c>
      <c r="R9" s="107">
        <f t="shared" si="3"/>
        <v>7</v>
      </c>
      <c r="S9" s="107">
        <f t="shared" si="3"/>
        <v>7</v>
      </c>
      <c r="T9" s="77">
        <f t="shared" si="3"/>
        <v>7</v>
      </c>
      <c r="U9" s="77">
        <f t="shared" si="3"/>
        <v>7</v>
      </c>
      <c r="V9" s="77">
        <f t="shared" si="3"/>
        <v>7</v>
      </c>
      <c r="W9" s="77">
        <f t="shared" si="3"/>
        <v>7</v>
      </c>
      <c r="X9" s="15">
        <f t="shared" si="3"/>
        <v>7</v>
      </c>
      <c r="Y9" s="107">
        <f t="shared" si="3"/>
        <v>7</v>
      </c>
      <c r="Z9" s="107">
        <f t="shared" si="3"/>
        <v>7</v>
      </c>
      <c r="AA9" s="15">
        <f t="shared" si="3"/>
        <v>7</v>
      </c>
      <c r="AB9" s="15">
        <f t="shared" si="3"/>
        <v>7</v>
      </c>
      <c r="AC9" s="15">
        <f t="shared" si="3"/>
        <v>7</v>
      </c>
      <c r="AD9" s="15">
        <f t="shared" si="3"/>
        <v>7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8</v>
      </c>
      <c r="AM9" s="107">
        <f t="shared" si="3"/>
        <v>8</v>
      </c>
      <c r="AN9" s="107">
        <f t="shared" si="3"/>
        <v>8</v>
      </c>
      <c r="AO9" s="103">
        <f t="shared" si="3"/>
        <v>8</v>
      </c>
      <c r="AP9" s="79">
        <f t="shared" si="3"/>
        <v>8</v>
      </c>
      <c r="AQ9" s="79">
        <f t="shared" si="3"/>
        <v>8</v>
      </c>
      <c r="AR9" s="79">
        <f t="shared" si="3"/>
        <v>8</v>
      </c>
      <c r="AS9" s="79">
        <f t="shared" si="3"/>
        <v>8</v>
      </c>
      <c r="AT9" s="79">
        <f t="shared" si="3"/>
        <v>8</v>
      </c>
      <c r="AU9" s="79">
        <f t="shared" si="3"/>
        <v>8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3</v>
      </c>
      <c r="G10" s="79">
        <f>DAY(G11)</f>
        <v>4</v>
      </c>
      <c r="H10" s="79">
        <f t="shared" ref="H10:AU10" si="4">DAY(H11)</f>
        <v>5</v>
      </c>
      <c r="I10" s="79">
        <f t="shared" si="4"/>
        <v>6</v>
      </c>
      <c r="J10" s="79">
        <f t="shared" si="4"/>
        <v>7</v>
      </c>
      <c r="K10" s="79">
        <f t="shared" si="4"/>
        <v>8</v>
      </c>
      <c r="L10" s="101">
        <f>DAY(L11)</f>
        <v>9</v>
      </c>
      <c r="M10" s="77">
        <f t="shared" si="4"/>
        <v>10</v>
      </c>
      <c r="N10" s="77">
        <f t="shared" si="4"/>
        <v>11</v>
      </c>
      <c r="O10" s="77">
        <f t="shared" si="4"/>
        <v>12</v>
      </c>
      <c r="P10" s="77">
        <f t="shared" si="4"/>
        <v>13</v>
      </c>
      <c r="Q10" s="77">
        <f t="shared" si="4"/>
        <v>14</v>
      </c>
      <c r="R10" s="107">
        <f t="shared" si="4"/>
        <v>15</v>
      </c>
      <c r="S10" s="107">
        <f t="shared" si="4"/>
        <v>16</v>
      </c>
      <c r="T10" s="77">
        <f t="shared" si="4"/>
        <v>17</v>
      </c>
      <c r="U10" s="77">
        <f t="shared" si="4"/>
        <v>18</v>
      </c>
      <c r="V10" s="77">
        <f t="shared" si="4"/>
        <v>19</v>
      </c>
      <c r="W10" s="77">
        <f t="shared" si="4"/>
        <v>20</v>
      </c>
      <c r="X10" s="15">
        <f t="shared" si="4"/>
        <v>21</v>
      </c>
      <c r="Y10" s="107">
        <f t="shared" si="4"/>
        <v>22</v>
      </c>
      <c r="Z10" s="107">
        <f t="shared" si="4"/>
        <v>23</v>
      </c>
      <c r="AA10" s="15">
        <f t="shared" si="4"/>
        <v>24</v>
      </c>
      <c r="AB10" s="15">
        <f t="shared" si="4"/>
        <v>25</v>
      </c>
      <c r="AC10" s="15">
        <f t="shared" si="4"/>
        <v>26</v>
      </c>
      <c r="AD10" s="15">
        <f t="shared" si="4"/>
        <v>27</v>
      </c>
      <c r="AE10" s="15">
        <f t="shared" si="4"/>
        <v>28</v>
      </c>
      <c r="AF10" s="107">
        <f t="shared" si="4"/>
        <v>29</v>
      </c>
      <c r="AG10" s="107">
        <f t="shared" si="4"/>
        <v>30</v>
      </c>
      <c r="AH10" s="15">
        <f t="shared" si="4"/>
        <v>31</v>
      </c>
      <c r="AI10" s="15">
        <f t="shared" si="4"/>
        <v>1</v>
      </c>
      <c r="AJ10" s="15">
        <f t="shared" si="4"/>
        <v>2</v>
      </c>
      <c r="AK10" s="15">
        <f t="shared" si="4"/>
        <v>3</v>
      </c>
      <c r="AL10" s="15">
        <f t="shared" si="4"/>
        <v>4</v>
      </c>
      <c r="AM10" s="107">
        <f t="shared" si="4"/>
        <v>5</v>
      </c>
      <c r="AN10" s="107">
        <f t="shared" si="4"/>
        <v>6</v>
      </c>
      <c r="AO10" s="103">
        <f t="shared" si="4"/>
        <v>7</v>
      </c>
      <c r="AP10" s="79">
        <f t="shared" si="4"/>
        <v>8</v>
      </c>
      <c r="AQ10" s="79">
        <f t="shared" si="4"/>
        <v>9</v>
      </c>
      <c r="AR10" s="79">
        <f t="shared" si="4"/>
        <v>10</v>
      </c>
      <c r="AS10" s="79">
        <f t="shared" si="4"/>
        <v>11</v>
      </c>
      <c r="AT10" s="79">
        <f t="shared" si="4"/>
        <v>12</v>
      </c>
      <c r="AU10" s="79">
        <f t="shared" si="4"/>
        <v>13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45110</v>
      </c>
      <c r="G11" s="102">
        <f t="shared" ref="G11:K11" si="5">H11-1</f>
        <v>45111</v>
      </c>
      <c r="H11" s="102">
        <f t="shared" si="5"/>
        <v>45112</v>
      </c>
      <c r="I11" s="102">
        <f t="shared" si="5"/>
        <v>45113</v>
      </c>
      <c r="J11" s="102">
        <f t="shared" si="5"/>
        <v>45114</v>
      </c>
      <c r="K11" s="102">
        <f t="shared" si="5"/>
        <v>45115</v>
      </c>
      <c r="L11" s="102">
        <f>M11-1</f>
        <v>45116</v>
      </c>
      <c r="M11" s="90">
        <f>'1計'!M11+7*(M8-1)</f>
        <v>45117</v>
      </c>
      <c r="N11" s="90">
        <f t="shared" ref="N11:AU11" si="6">M11+1</f>
        <v>45118</v>
      </c>
      <c r="O11" s="90">
        <f t="shared" si="6"/>
        <v>45119</v>
      </c>
      <c r="P11" s="90">
        <f t="shared" si="6"/>
        <v>45120</v>
      </c>
      <c r="Q11" s="90">
        <f t="shared" si="6"/>
        <v>45121</v>
      </c>
      <c r="R11" s="105">
        <f t="shared" si="6"/>
        <v>45122</v>
      </c>
      <c r="S11" s="105">
        <f t="shared" si="6"/>
        <v>45123</v>
      </c>
      <c r="T11" s="90">
        <f t="shared" si="6"/>
        <v>45124</v>
      </c>
      <c r="U11" s="90">
        <f t="shared" si="6"/>
        <v>45125</v>
      </c>
      <c r="V11" s="90">
        <f t="shared" si="6"/>
        <v>45126</v>
      </c>
      <c r="W11" s="90">
        <f t="shared" si="6"/>
        <v>45127</v>
      </c>
      <c r="X11" s="90">
        <f t="shared" si="6"/>
        <v>45128</v>
      </c>
      <c r="Y11" s="105">
        <f t="shared" si="6"/>
        <v>45129</v>
      </c>
      <c r="Z11" s="105">
        <f t="shared" si="6"/>
        <v>45130</v>
      </c>
      <c r="AA11" s="90">
        <f t="shared" si="6"/>
        <v>45131</v>
      </c>
      <c r="AB11" s="90">
        <f t="shared" si="6"/>
        <v>45132</v>
      </c>
      <c r="AC11" s="90">
        <f t="shared" si="6"/>
        <v>45133</v>
      </c>
      <c r="AD11" s="90">
        <f t="shared" si="6"/>
        <v>45134</v>
      </c>
      <c r="AE11" s="90">
        <f t="shared" si="6"/>
        <v>45135</v>
      </c>
      <c r="AF11" s="105">
        <f t="shared" si="6"/>
        <v>45136</v>
      </c>
      <c r="AG11" s="105">
        <f t="shared" si="6"/>
        <v>45137</v>
      </c>
      <c r="AH11" s="90">
        <f t="shared" si="6"/>
        <v>45138</v>
      </c>
      <c r="AI11" s="90">
        <f t="shared" si="6"/>
        <v>45139</v>
      </c>
      <c r="AJ11" s="90">
        <f t="shared" si="6"/>
        <v>45140</v>
      </c>
      <c r="AK11" s="90">
        <f t="shared" si="6"/>
        <v>45141</v>
      </c>
      <c r="AL11" s="90">
        <f t="shared" si="6"/>
        <v>45142</v>
      </c>
      <c r="AM11" s="105">
        <f t="shared" si="6"/>
        <v>45143</v>
      </c>
      <c r="AN11" s="105">
        <f t="shared" si="6"/>
        <v>45144</v>
      </c>
      <c r="AO11" s="104">
        <f t="shared" si="6"/>
        <v>45145</v>
      </c>
      <c r="AP11" s="105">
        <f t="shared" si="6"/>
        <v>45146</v>
      </c>
      <c r="AQ11" s="105">
        <f t="shared" si="6"/>
        <v>45147</v>
      </c>
      <c r="AR11" s="105">
        <f t="shared" si="6"/>
        <v>45148</v>
      </c>
      <c r="AS11" s="105">
        <f t="shared" si="6"/>
        <v>45149</v>
      </c>
      <c r="AT11" s="105">
        <f t="shared" si="6"/>
        <v>45150</v>
      </c>
      <c r="AU11" s="105">
        <f t="shared" si="6"/>
        <v>45151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'15計'!A8</f>
        <v>15</v>
      </c>
      <c r="B8" s="324"/>
      <c r="C8" s="324"/>
      <c r="D8" s="324"/>
      <c r="E8" s="324"/>
      <c r="F8" s="313">
        <f>M8-1</f>
        <v>56</v>
      </c>
      <c r="G8" s="313"/>
      <c r="H8" s="313"/>
      <c r="I8" s="313"/>
      <c r="J8" s="313"/>
      <c r="K8" s="313"/>
      <c r="L8" s="314"/>
      <c r="M8" s="313">
        <f>'15計'!M8</f>
        <v>57</v>
      </c>
      <c r="N8" s="313"/>
      <c r="O8" s="313"/>
      <c r="P8" s="313"/>
      <c r="Q8" s="313"/>
      <c r="R8" s="313"/>
      <c r="S8" s="313"/>
      <c r="T8" s="313">
        <f>M8+1</f>
        <v>58</v>
      </c>
      <c r="U8" s="313"/>
      <c r="V8" s="313"/>
      <c r="W8" s="313"/>
      <c r="X8" s="313"/>
      <c r="Y8" s="313"/>
      <c r="Z8" s="313"/>
      <c r="AA8" s="314">
        <f t="shared" ref="AA8" si="0">T8+1</f>
        <v>59</v>
      </c>
      <c r="AB8" s="311"/>
      <c r="AC8" s="311"/>
      <c r="AD8" s="311"/>
      <c r="AE8" s="311"/>
      <c r="AF8" s="311"/>
      <c r="AG8" s="312"/>
      <c r="AH8" s="314">
        <f t="shared" ref="AH8" si="1">AA8+1</f>
        <v>60</v>
      </c>
      <c r="AI8" s="311"/>
      <c r="AJ8" s="311"/>
      <c r="AK8" s="311"/>
      <c r="AL8" s="311"/>
      <c r="AM8" s="311"/>
      <c r="AN8" s="312"/>
      <c r="AO8" s="311">
        <f t="shared" ref="AO8" si="2">AH8+1</f>
        <v>61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7</v>
      </c>
      <c r="H9" s="79">
        <f t="shared" ref="H9:AU9" si="3">MONTH(H11)</f>
        <v>7</v>
      </c>
      <c r="I9" s="79">
        <f t="shared" si="3"/>
        <v>7</v>
      </c>
      <c r="J9" s="79">
        <f t="shared" si="3"/>
        <v>7</v>
      </c>
      <c r="K9" s="79">
        <f t="shared" si="3"/>
        <v>7</v>
      </c>
      <c r="L9" s="101">
        <f t="shared" si="3"/>
        <v>7</v>
      </c>
      <c r="M9" s="77">
        <f t="shared" si="3"/>
        <v>7</v>
      </c>
      <c r="N9" s="77">
        <f t="shared" si="3"/>
        <v>7</v>
      </c>
      <c r="O9" s="77">
        <f t="shared" si="3"/>
        <v>7</v>
      </c>
      <c r="P9" s="77">
        <f t="shared" si="3"/>
        <v>7</v>
      </c>
      <c r="Q9" s="77">
        <f t="shared" si="3"/>
        <v>7</v>
      </c>
      <c r="R9" s="107">
        <f t="shared" si="3"/>
        <v>7</v>
      </c>
      <c r="S9" s="107">
        <f t="shared" si="3"/>
        <v>7</v>
      </c>
      <c r="T9" s="77">
        <f t="shared" si="3"/>
        <v>7</v>
      </c>
      <c r="U9" s="77">
        <f t="shared" si="3"/>
        <v>7</v>
      </c>
      <c r="V9" s="77">
        <f t="shared" si="3"/>
        <v>7</v>
      </c>
      <c r="W9" s="77">
        <f t="shared" si="3"/>
        <v>7</v>
      </c>
      <c r="X9" s="15">
        <f t="shared" si="3"/>
        <v>7</v>
      </c>
      <c r="Y9" s="107">
        <f t="shared" si="3"/>
        <v>7</v>
      </c>
      <c r="Z9" s="107">
        <f t="shared" si="3"/>
        <v>7</v>
      </c>
      <c r="AA9" s="15">
        <f t="shared" si="3"/>
        <v>7</v>
      </c>
      <c r="AB9" s="15">
        <f t="shared" si="3"/>
        <v>7</v>
      </c>
      <c r="AC9" s="15">
        <f t="shared" si="3"/>
        <v>7</v>
      </c>
      <c r="AD9" s="15">
        <f t="shared" si="3"/>
        <v>7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8</v>
      </c>
      <c r="AM9" s="107">
        <f t="shared" si="3"/>
        <v>8</v>
      </c>
      <c r="AN9" s="107">
        <f t="shared" si="3"/>
        <v>8</v>
      </c>
      <c r="AO9" s="103">
        <f t="shared" si="3"/>
        <v>8</v>
      </c>
      <c r="AP9" s="79">
        <f t="shared" si="3"/>
        <v>8</v>
      </c>
      <c r="AQ9" s="79">
        <f t="shared" si="3"/>
        <v>8</v>
      </c>
      <c r="AR9" s="79">
        <f t="shared" si="3"/>
        <v>8</v>
      </c>
      <c r="AS9" s="79">
        <f t="shared" si="3"/>
        <v>8</v>
      </c>
      <c r="AT9" s="79">
        <f t="shared" si="3"/>
        <v>8</v>
      </c>
      <c r="AU9" s="79">
        <f t="shared" si="3"/>
        <v>8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3</v>
      </c>
      <c r="G10" s="79">
        <f>DAY(G11)</f>
        <v>4</v>
      </c>
      <c r="H10" s="79">
        <f t="shared" ref="H10:AU10" si="4">DAY(H11)</f>
        <v>5</v>
      </c>
      <c r="I10" s="79">
        <f t="shared" si="4"/>
        <v>6</v>
      </c>
      <c r="J10" s="79">
        <f t="shared" si="4"/>
        <v>7</v>
      </c>
      <c r="K10" s="79">
        <f t="shared" si="4"/>
        <v>8</v>
      </c>
      <c r="L10" s="101">
        <f>DAY(L11)</f>
        <v>9</v>
      </c>
      <c r="M10" s="77">
        <f t="shared" ref="M10" si="5">DAY(M11)</f>
        <v>10</v>
      </c>
      <c r="N10" s="77">
        <f t="shared" si="4"/>
        <v>11</v>
      </c>
      <c r="O10" s="77">
        <f t="shared" si="4"/>
        <v>12</v>
      </c>
      <c r="P10" s="77">
        <f t="shared" si="4"/>
        <v>13</v>
      </c>
      <c r="Q10" s="77">
        <f t="shared" si="4"/>
        <v>14</v>
      </c>
      <c r="R10" s="107">
        <f t="shared" si="4"/>
        <v>15</v>
      </c>
      <c r="S10" s="107">
        <f t="shared" si="4"/>
        <v>16</v>
      </c>
      <c r="T10" s="77">
        <f t="shared" si="4"/>
        <v>17</v>
      </c>
      <c r="U10" s="77">
        <f t="shared" si="4"/>
        <v>18</v>
      </c>
      <c r="V10" s="77">
        <f t="shared" si="4"/>
        <v>19</v>
      </c>
      <c r="W10" s="77">
        <f t="shared" si="4"/>
        <v>20</v>
      </c>
      <c r="X10" s="15">
        <f t="shared" si="4"/>
        <v>21</v>
      </c>
      <c r="Y10" s="107">
        <f t="shared" si="4"/>
        <v>22</v>
      </c>
      <c r="Z10" s="107">
        <f t="shared" si="4"/>
        <v>23</v>
      </c>
      <c r="AA10" s="15">
        <f t="shared" si="4"/>
        <v>24</v>
      </c>
      <c r="AB10" s="15">
        <f t="shared" si="4"/>
        <v>25</v>
      </c>
      <c r="AC10" s="15">
        <f t="shared" si="4"/>
        <v>26</v>
      </c>
      <c r="AD10" s="15">
        <f t="shared" si="4"/>
        <v>27</v>
      </c>
      <c r="AE10" s="15">
        <f t="shared" si="4"/>
        <v>28</v>
      </c>
      <c r="AF10" s="107">
        <f t="shared" si="4"/>
        <v>29</v>
      </c>
      <c r="AG10" s="107">
        <f t="shared" si="4"/>
        <v>30</v>
      </c>
      <c r="AH10" s="15">
        <f t="shared" si="4"/>
        <v>31</v>
      </c>
      <c r="AI10" s="15">
        <f t="shared" si="4"/>
        <v>1</v>
      </c>
      <c r="AJ10" s="15">
        <f t="shared" si="4"/>
        <v>2</v>
      </c>
      <c r="AK10" s="15">
        <f t="shared" si="4"/>
        <v>3</v>
      </c>
      <c r="AL10" s="15">
        <f t="shared" si="4"/>
        <v>4</v>
      </c>
      <c r="AM10" s="107">
        <f t="shared" si="4"/>
        <v>5</v>
      </c>
      <c r="AN10" s="107">
        <f t="shared" si="4"/>
        <v>6</v>
      </c>
      <c r="AO10" s="103">
        <f t="shared" si="4"/>
        <v>7</v>
      </c>
      <c r="AP10" s="79">
        <f t="shared" si="4"/>
        <v>8</v>
      </c>
      <c r="AQ10" s="79">
        <f t="shared" si="4"/>
        <v>9</v>
      </c>
      <c r="AR10" s="79">
        <f t="shared" si="4"/>
        <v>10</v>
      </c>
      <c r="AS10" s="79">
        <f t="shared" si="4"/>
        <v>11</v>
      </c>
      <c r="AT10" s="79">
        <f t="shared" si="4"/>
        <v>12</v>
      </c>
      <c r="AU10" s="79">
        <f t="shared" si="4"/>
        <v>13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45110</v>
      </c>
      <c r="G11" s="102">
        <f t="shared" ref="G11:K11" si="6">H11-1</f>
        <v>45111</v>
      </c>
      <c r="H11" s="102">
        <f t="shared" si="6"/>
        <v>45112</v>
      </c>
      <c r="I11" s="102">
        <f t="shared" si="6"/>
        <v>45113</v>
      </c>
      <c r="J11" s="102">
        <f t="shared" si="6"/>
        <v>45114</v>
      </c>
      <c r="K11" s="102">
        <f t="shared" si="6"/>
        <v>45115</v>
      </c>
      <c r="L11" s="102">
        <f>M11-1</f>
        <v>45116</v>
      </c>
      <c r="M11" s="90">
        <f>'15計'!M11</f>
        <v>45117</v>
      </c>
      <c r="N11" s="90">
        <f t="shared" ref="N11:AU11" si="7">M11+1</f>
        <v>45118</v>
      </c>
      <c r="O11" s="90">
        <f t="shared" si="7"/>
        <v>45119</v>
      </c>
      <c r="P11" s="90">
        <f t="shared" si="7"/>
        <v>45120</v>
      </c>
      <c r="Q11" s="90">
        <f t="shared" si="7"/>
        <v>45121</v>
      </c>
      <c r="R11" s="105">
        <f t="shared" si="7"/>
        <v>45122</v>
      </c>
      <c r="S11" s="105">
        <f t="shared" si="7"/>
        <v>45123</v>
      </c>
      <c r="T11" s="90">
        <f t="shared" si="7"/>
        <v>45124</v>
      </c>
      <c r="U11" s="90">
        <f t="shared" si="7"/>
        <v>45125</v>
      </c>
      <c r="V11" s="90">
        <f t="shared" si="7"/>
        <v>45126</v>
      </c>
      <c r="W11" s="90">
        <f t="shared" si="7"/>
        <v>45127</v>
      </c>
      <c r="X11" s="90">
        <f t="shared" si="7"/>
        <v>45128</v>
      </c>
      <c r="Y11" s="105">
        <f t="shared" si="7"/>
        <v>45129</v>
      </c>
      <c r="Z11" s="105">
        <f t="shared" si="7"/>
        <v>45130</v>
      </c>
      <c r="AA11" s="90">
        <f t="shared" si="7"/>
        <v>45131</v>
      </c>
      <c r="AB11" s="90">
        <f t="shared" si="7"/>
        <v>45132</v>
      </c>
      <c r="AC11" s="90">
        <f t="shared" si="7"/>
        <v>45133</v>
      </c>
      <c r="AD11" s="90">
        <f t="shared" si="7"/>
        <v>45134</v>
      </c>
      <c r="AE11" s="90">
        <f t="shared" si="7"/>
        <v>45135</v>
      </c>
      <c r="AF11" s="105">
        <f t="shared" si="7"/>
        <v>45136</v>
      </c>
      <c r="AG11" s="105">
        <f t="shared" si="7"/>
        <v>45137</v>
      </c>
      <c r="AH11" s="90">
        <f t="shared" si="7"/>
        <v>45138</v>
      </c>
      <c r="AI11" s="90">
        <f t="shared" si="7"/>
        <v>45139</v>
      </c>
      <c r="AJ11" s="90">
        <f t="shared" si="7"/>
        <v>45140</v>
      </c>
      <c r="AK11" s="90">
        <f t="shared" si="7"/>
        <v>45141</v>
      </c>
      <c r="AL11" s="90">
        <f t="shared" si="7"/>
        <v>45142</v>
      </c>
      <c r="AM11" s="105">
        <f t="shared" si="7"/>
        <v>45143</v>
      </c>
      <c r="AN11" s="105">
        <f t="shared" si="7"/>
        <v>45144</v>
      </c>
      <c r="AO11" s="104">
        <f t="shared" si="7"/>
        <v>45145</v>
      </c>
      <c r="AP11" s="105">
        <f t="shared" si="7"/>
        <v>45146</v>
      </c>
      <c r="AQ11" s="105">
        <f t="shared" si="7"/>
        <v>45147</v>
      </c>
      <c r="AR11" s="105">
        <f t="shared" si="7"/>
        <v>45148</v>
      </c>
      <c r="AS11" s="105">
        <f t="shared" si="7"/>
        <v>45149</v>
      </c>
      <c r="AT11" s="105">
        <f t="shared" si="7"/>
        <v>45150</v>
      </c>
      <c r="AU11" s="105">
        <f t="shared" si="7"/>
        <v>45151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IF('15計'!F12=0,"",'15計'!F12)</f>
        <v/>
      </c>
      <c r="G12" s="79" t="str">
        <f>IF('15計'!G12=0,"",'15計'!G12)</f>
        <v/>
      </c>
      <c r="H12" s="79" t="str">
        <f>IF('15計'!H12=0,"",'15計'!H12)</f>
        <v/>
      </c>
      <c r="I12" s="79" t="str">
        <f>IF('15計'!I12=0,"",'15計'!I12)</f>
        <v/>
      </c>
      <c r="J12" s="79" t="str">
        <f>IF('15計'!J12=0,"",'15計'!J12)</f>
        <v/>
      </c>
      <c r="K12" s="79" t="str">
        <f>IF('15計'!K12=0,"",'15計'!K12)</f>
        <v/>
      </c>
      <c r="L12" s="101" t="str">
        <f>IF('15計'!L12=0,"",'15計'!L12)</f>
        <v/>
      </c>
      <c r="M12" s="15" t="str">
        <f>IF('15計'!M12=0,"",'15計'!M12)</f>
        <v/>
      </c>
      <c r="N12" s="15" t="str">
        <f>IF('15計'!N12=0,"",'15計'!N12)</f>
        <v/>
      </c>
      <c r="O12" s="15" t="str">
        <f>IF('15計'!O12=0,"",'15計'!O12)</f>
        <v/>
      </c>
      <c r="P12" s="15" t="str">
        <f>IF('15計'!P12=0,"",'15計'!P12)</f>
        <v/>
      </c>
      <c r="Q12" s="15" t="str">
        <f>IF('15計'!Q12=0,"",'15計'!Q12)</f>
        <v/>
      </c>
      <c r="R12" s="107" t="str">
        <f>IF('15計'!R12=0,"",'15計'!R12)</f>
        <v/>
      </c>
      <c r="S12" s="107" t="str">
        <f>IF('15計'!S12=0,"",'15計'!S12)</f>
        <v/>
      </c>
      <c r="T12" s="15" t="str">
        <f>IF('15計'!T12=0,"",'15計'!T12)</f>
        <v/>
      </c>
      <c r="U12" s="15" t="str">
        <f>IF('15計'!U12=0,"",'15計'!U12)</f>
        <v/>
      </c>
      <c r="V12" s="15" t="str">
        <f>IF('15計'!V12=0,"",'15計'!V12)</f>
        <v/>
      </c>
      <c r="W12" s="15" t="str">
        <f>IF('15計'!W12=0,"",'15計'!W12)</f>
        <v/>
      </c>
      <c r="X12" s="15" t="str">
        <f>IF('15計'!X12=0,"",'15計'!X12)</f>
        <v/>
      </c>
      <c r="Y12" s="107" t="str">
        <f>IF('15計'!Y12=0,"",'15計'!Y12)</f>
        <v/>
      </c>
      <c r="Z12" s="107" t="str">
        <f>IF('15計'!Z12=0,"",'15計'!Z12)</f>
        <v/>
      </c>
      <c r="AA12" s="15" t="str">
        <f>IF('15計'!AA12=0,"",'15計'!AA12)</f>
        <v/>
      </c>
      <c r="AB12" s="15" t="str">
        <f>IF('15計'!AB12=0,"",'15計'!AB12)</f>
        <v/>
      </c>
      <c r="AC12" s="15" t="str">
        <f>IF('15計'!AC12=0,"",'15計'!AC12)</f>
        <v/>
      </c>
      <c r="AD12" s="15" t="str">
        <f>IF('15計'!AD12=0,"",'15計'!AD12)</f>
        <v/>
      </c>
      <c r="AE12" s="15" t="str">
        <f>IF('15計'!AE12=0,"",'15計'!AE12)</f>
        <v/>
      </c>
      <c r="AF12" s="107" t="str">
        <f>IF('15計'!AF12=0,"",'15計'!AF12)</f>
        <v/>
      </c>
      <c r="AG12" s="107" t="str">
        <f>IF('15計'!AG12=0,"",'15計'!AG12)</f>
        <v/>
      </c>
      <c r="AH12" s="15" t="str">
        <f>IF('15計'!AH12=0,"",'15計'!AH12)</f>
        <v/>
      </c>
      <c r="AI12" s="15" t="str">
        <f>IF('15計'!AI12=0,"",'15計'!AI12)</f>
        <v/>
      </c>
      <c r="AJ12" s="15" t="str">
        <f>IF('15計'!AJ12=0,"",'15計'!AJ12)</f>
        <v/>
      </c>
      <c r="AK12" s="15" t="str">
        <f>IF('15計'!AK12=0,"",'15計'!AK12)</f>
        <v/>
      </c>
      <c r="AL12" s="15" t="str">
        <f>IF('15計'!AL12=0,"",'15計'!AL12)</f>
        <v/>
      </c>
      <c r="AM12" s="107" t="str">
        <f>IF('15計'!AM12=0,"",'15計'!AM12)</f>
        <v/>
      </c>
      <c r="AN12" s="107" t="str">
        <f>IF('15計'!AN12=0,"",'15計'!AN12)</f>
        <v/>
      </c>
      <c r="AO12" s="103" t="str">
        <f>IF('15計'!AO12=0,"",'15計'!AO12)</f>
        <v/>
      </c>
      <c r="AP12" s="79" t="str">
        <f>IF('15計'!AP12=0,"",'15計'!AP12)</f>
        <v/>
      </c>
      <c r="AQ12" s="79" t="str">
        <f>IF('15計'!AQ12=0,"",'15計'!AQ12)</f>
        <v/>
      </c>
      <c r="AR12" s="79" t="str">
        <f>IF('15計'!AR12=0,"",'15計'!AR12)</f>
        <v/>
      </c>
      <c r="AS12" s="79" t="str">
        <f>IF('15計'!AS12=0,"",'15計'!AS12)</f>
        <v/>
      </c>
      <c r="AT12" s="79" t="str">
        <f>IF('15計'!AT12=0,"",'15計'!AT12)</f>
        <v/>
      </c>
      <c r="AU12" s="79" t="str">
        <f>IF('15計'!AU12=0,"",'15計'!AU12)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8" tint="0.59999389629810485"/>
  </sheetPr>
  <dimension ref="A1:AV239"/>
  <sheetViews>
    <sheetView view="pageBreakPreview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16</v>
      </c>
      <c r="B8" s="324"/>
      <c r="C8" s="324"/>
      <c r="D8" s="324"/>
      <c r="E8" s="324"/>
      <c r="F8" s="313">
        <f>M8-1</f>
        <v>60</v>
      </c>
      <c r="G8" s="313"/>
      <c r="H8" s="313"/>
      <c r="I8" s="313"/>
      <c r="J8" s="313"/>
      <c r="K8" s="313"/>
      <c r="L8" s="314"/>
      <c r="M8" s="313">
        <f>(A8-1)*4+1</f>
        <v>61</v>
      </c>
      <c r="N8" s="313"/>
      <c r="O8" s="313"/>
      <c r="P8" s="313"/>
      <c r="Q8" s="313"/>
      <c r="R8" s="313"/>
      <c r="S8" s="313"/>
      <c r="T8" s="313">
        <f>M8+1</f>
        <v>62</v>
      </c>
      <c r="U8" s="313"/>
      <c r="V8" s="313"/>
      <c r="W8" s="313"/>
      <c r="X8" s="313"/>
      <c r="Y8" s="313"/>
      <c r="Z8" s="313"/>
      <c r="AA8" s="314">
        <f t="shared" ref="AA8" si="0">T8+1</f>
        <v>63</v>
      </c>
      <c r="AB8" s="311"/>
      <c r="AC8" s="311"/>
      <c r="AD8" s="311"/>
      <c r="AE8" s="311"/>
      <c r="AF8" s="311"/>
      <c r="AG8" s="312"/>
      <c r="AH8" s="314">
        <f t="shared" ref="AH8" si="1">AA8+1</f>
        <v>64</v>
      </c>
      <c r="AI8" s="311"/>
      <c r="AJ8" s="311"/>
      <c r="AK8" s="311"/>
      <c r="AL8" s="311"/>
      <c r="AM8" s="311"/>
      <c r="AN8" s="312"/>
      <c r="AO8" s="311">
        <f t="shared" ref="AO8" si="2">AH8+1</f>
        <v>65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8</v>
      </c>
      <c r="H9" s="79">
        <f t="shared" ref="H9:AU9" si="3">MONTH(H11)</f>
        <v>8</v>
      </c>
      <c r="I9" s="79">
        <f t="shared" si="3"/>
        <v>8</v>
      </c>
      <c r="J9" s="79">
        <f t="shared" si="3"/>
        <v>8</v>
      </c>
      <c r="K9" s="79">
        <f t="shared" si="3"/>
        <v>8</v>
      </c>
      <c r="L9" s="101">
        <f t="shared" si="3"/>
        <v>8</v>
      </c>
      <c r="M9" s="77">
        <f t="shared" si="3"/>
        <v>8</v>
      </c>
      <c r="N9" s="77">
        <f t="shared" si="3"/>
        <v>8</v>
      </c>
      <c r="O9" s="77">
        <f t="shared" si="3"/>
        <v>8</v>
      </c>
      <c r="P9" s="77">
        <f t="shared" si="3"/>
        <v>8</v>
      </c>
      <c r="Q9" s="77">
        <f t="shared" si="3"/>
        <v>8</v>
      </c>
      <c r="R9" s="107">
        <f t="shared" si="3"/>
        <v>8</v>
      </c>
      <c r="S9" s="107">
        <f t="shared" si="3"/>
        <v>8</v>
      </c>
      <c r="T9" s="77">
        <f t="shared" si="3"/>
        <v>8</v>
      </c>
      <c r="U9" s="77">
        <f t="shared" si="3"/>
        <v>8</v>
      </c>
      <c r="V9" s="77">
        <f t="shared" si="3"/>
        <v>8</v>
      </c>
      <c r="W9" s="77">
        <f t="shared" si="3"/>
        <v>8</v>
      </c>
      <c r="X9" s="15">
        <f t="shared" si="3"/>
        <v>8</v>
      </c>
      <c r="Y9" s="107">
        <f t="shared" si="3"/>
        <v>8</v>
      </c>
      <c r="Z9" s="107">
        <f t="shared" si="3"/>
        <v>8</v>
      </c>
      <c r="AA9" s="15">
        <f t="shared" si="3"/>
        <v>8</v>
      </c>
      <c r="AB9" s="15">
        <f t="shared" si="3"/>
        <v>8</v>
      </c>
      <c r="AC9" s="15">
        <f t="shared" si="3"/>
        <v>8</v>
      </c>
      <c r="AD9" s="15">
        <f t="shared" si="3"/>
        <v>8</v>
      </c>
      <c r="AE9" s="15">
        <f t="shared" si="3"/>
        <v>8</v>
      </c>
      <c r="AF9" s="107">
        <f t="shared" si="3"/>
        <v>8</v>
      </c>
      <c r="AG9" s="107">
        <f t="shared" si="3"/>
        <v>8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9</v>
      </c>
      <c r="AM9" s="107">
        <f t="shared" si="3"/>
        <v>9</v>
      </c>
      <c r="AN9" s="107">
        <f t="shared" si="3"/>
        <v>9</v>
      </c>
      <c r="AO9" s="103">
        <f t="shared" si="3"/>
        <v>9</v>
      </c>
      <c r="AP9" s="79">
        <f t="shared" si="3"/>
        <v>9</v>
      </c>
      <c r="AQ9" s="79">
        <f t="shared" si="3"/>
        <v>9</v>
      </c>
      <c r="AR9" s="79">
        <f t="shared" si="3"/>
        <v>9</v>
      </c>
      <c r="AS9" s="79">
        <f t="shared" si="3"/>
        <v>9</v>
      </c>
      <c r="AT9" s="79">
        <f t="shared" si="3"/>
        <v>9</v>
      </c>
      <c r="AU9" s="79">
        <f t="shared" si="3"/>
        <v>9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31</v>
      </c>
      <c r="G10" s="79">
        <f>DAY(G11)</f>
        <v>1</v>
      </c>
      <c r="H10" s="79">
        <f t="shared" ref="H10:AU10" si="4">DAY(H11)</f>
        <v>2</v>
      </c>
      <c r="I10" s="79">
        <f t="shared" si="4"/>
        <v>3</v>
      </c>
      <c r="J10" s="79">
        <f t="shared" si="4"/>
        <v>4</v>
      </c>
      <c r="K10" s="79">
        <f t="shared" si="4"/>
        <v>5</v>
      </c>
      <c r="L10" s="101">
        <f>DAY(L11)</f>
        <v>6</v>
      </c>
      <c r="M10" s="77">
        <f t="shared" si="4"/>
        <v>7</v>
      </c>
      <c r="N10" s="77">
        <f t="shared" si="4"/>
        <v>8</v>
      </c>
      <c r="O10" s="77">
        <f t="shared" si="4"/>
        <v>9</v>
      </c>
      <c r="P10" s="77">
        <f t="shared" si="4"/>
        <v>10</v>
      </c>
      <c r="Q10" s="77">
        <f t="shared" si="4"/>
        <v>11</v>
      </c>
      <c r="R10" s="107">
        <f t="shared" si="4"/>
        <v>12</v>
      </c>
      <c r="S10" s="107">
        <f t="shared" si="4"/>
        <v>13</v>
      </c>
      <c r="T10" s="77">
        <f t="shared" si="4"/>
        <v>14</v>
      </c>
      <c r="U10" s="77">
        <f t="shared" si="4"/>
        <v>15</v>
      </c>
      <c r="V10" s="77">
        <f t="shared" si="4"/>
        <v>16</v>
      </c>
      <c r="W10" s="77">
        <f t="shared" si="4"/>
        <v>17</v>
      </c>
      <c r="X10" s="15">
        <f t="shared" si="4"/>
        <v>18</v>
      </c>
      <c r="Y10" s="107">
        <f t="shared" si="4"/>
        <v>19</v>
      </c>
      <c r="Z10" s="107">
        <f t="shared" si="4"/>
        <v>20</v>
      </c>
      <c r="AA10" s="15">
        <f t="shared" si="4"/>
        <v>21</v>
      </c>
      <c r="AB10" s="15">
        <f t="shared" si="4"/>
        <v>22</v>
      </c>
      <c r="AC10" s="15">
        <f t="shared" si="4"/>
        <v>23</v>
      </c>
      <c r="AD10" s="15">
        <f t="shared" si="4"/>
        <v>24</v>
      </c>
      <c r="AE10" s="15">
        <f t="shared" si="4"/>
        <v>25</v>
      </c>
      <c r="AF10" s="107">
        <f t="shared" si="4"/>
        <v>26</v>
      </c>
      <c r="AG10" s="107">
        <f t="shared" si="4"/>
        <v>27</v>
      </c>
      <c r="AH10" s="15">
        <f t="shared" si="4"/>
        <v>28</v>
      </c>
      <c r="AI10" s="15">
        <f t="shared" si="4"/>
        <v>29</v>
      </c>
      <c r="AJ10" s="15">
        <f t="shared" si="4"/>
        <v>30</v>
      </c>
      <c r="AK10" s="15">
        <f t="shared" si="4"/>
        <v>31</v>
      </c>
      <c r="AL10" s="15">
        <f t="shared" si="4"/>
        <v>1</v>
      </c>
      <c r="AM10" s="107">
        <f t="shared" si="4"/>
        <v>2</v>
      </c>
      <c r="AN10" s="107">
        <f t="shared" si="4"/>
        <v>3</v>
      </c>
      <c r="AO10" s="103">
        <f t="shared" si="4"/>
        <v>4</v>
      </c>
      <c r="AP10" s="79">
        <f t="shared" si="4"/>
        <v>5</v>
      </c>
      <c r="AQ10" s="79">
        <f t="shared" si="4"/>
        <v>6</v>
      </c>
      <c r="AR10" s="79">
        <f t="shared" si="4"/>
        <v>7</v>
      </c>
      <c r="AS10" s="79">
        <f t="shared" si="4"/>
        <v>8</v>
      </c>
      <c r="AT10" s="79">
        <f t="shared" si="4"/>
        <v>9</v>
      </c>
      <c r="AU10" s="79">
        <f t="shared" si="4"/>
        <v>10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45138</v>
      </c>
      <c r="G11" s="102">
        <f t="shared" ref="G11:K11" si="5">H11-1</f>
        <v>45139</v>
      </c>
      <c r="H11" s="102">
        <f t="shared" si="5"/>
        <v>45140</v>
      </c>
      <c r="I11" s="102">
        <f t="shared" si="5"/>
        <v>45141</v>
      </c>
      <c r="J11" s="102">
        <f t="shared" si="5"/>
        <v>45142</v>
      </c>
      <c r="K11" s="102">
        <f t="shared" si="5"/>
        <v>45143</v>
      </c>
      <c r="L11" s="102">
        <f>M11-1</f>
        <v>45144</v>
      </c>
      <c r="M11" s="90">
        <f>'1計'!M11+7*(M8-1)</f>
        <v>45145</v>
      </c>
      <c r="N11" s="90">
        <f t="shared" ref="N11:AU11" si="6">M11+1</f>
        <v>45146</v>
      </c>
      <c r="O11" s="90">
        <f t="shared" si="6"/>
        <v>45147</v>
      </c>
      <c r="P11" s="90">
        <f t="shared" si="6"/>
        <v>45148</v>
      </c>
      <c r="Q11" s="90">
        <f t="shared" si="6"/>
        <v>45149</v>
      </c>
      <c r="R11" s="105">
        <f t="shared" si="6"/>
        <v>45150</v>
      </c>
      <c r="S11" s="105">
        <f t="shared" si="6"/>
        <v>45151</v>
      </c>
      <c r="T11" s="90">
        <f t="shared" si="6"/>
        <v>45152</v>
      </c>
      <c r="U11" s="90">
        <f t="shared" si="6"/>
        <v>45153</v>
      </c>
      <c r="V11" s="90">
        <f t="shared" si="6"/>
        <v>45154</v>
      </c>
      <c r="W11" s="90">
        <f t="shared" si="6"/>
        <v>45155</v>
      </c>
      <c r="X11" s="90">
        <f t="shared" si="6"/>
        <v>45156</v>
      </c>
      <c r="Y11" s="105">
        <f t="shared" si="6"/>
        <v>45157</v>
      </c>
      <c r="Z11" s="105">
        <f t="shared" si="6"/>
        <v>45158</v>
      </c>
      <c r="AA11" s="90">
        <f t="shared" si="6"/>
        <v>45159</v>
      </c>
      <c r="AB11" s="90">
        <f t="shared" si="6"/>
        <v>45160</v>
      </c>
      <c r="AC11" s="90">
        <f t="shared" si="6"/>
        <v>45161</v>
      </c>
      <c r="AD11" s="90">
        <f t="shared" si="6"/>
        <v>45162</v>
      </c>
      <c r="AE11" s="90">
        <f t="shared" si="6"/>
        <v>45163</v>
      </c>
      <c r="AF11" s="105">
        <f t="shared" si="6"/>
        <v>45164</v>
      </c>
      <c r="AG11" s="105">
        <f t="shared" si="6"/>
        <v>45165</v>
      </c>
      <c r="AH11" s="90">
        <f t="shared" si="6"/>
        <v>45166</v>
      </c>
      <c r="AI11" s="90">
        <f t="shared" si="6"/>
        <v>45167</v>
      </c>
      <c r="AJ11" s="90">
        <f t="shared" si="6"/>
        <v>45168</v>
      </c>
      <c r="AK11" s="90">
        <f t="shared" si="6"/>
        <v>45169</v>
      </c>
      <c r="AL11" s="90">
        <f t="shared" si="6"/>
        <v>45170</v>
      </c>
      <c r="AM11" s="105">
        <f t="shared" si="6"/>
        <v>45171</v>
      </c>
      <c r="AN11" s="105">
        <f t="shared" si="6"/>
        <v>45172</v>
      </c>
      <c r="AO11" s="104">
        <f t="shared" si="6"/>
        <v>45173</v>
      </c>
      <c r="AP11" s="105">
        <f t="shared" si="6"/>
        <v>45174</v>
      </c>
      <c r="AQ11" s="105">
        <f t="shared" si="6"/>
        <v>45175</v>
      </c>
      <c r="AR11" s="105">
        <f t="shared" si="6"/>
        <v>45176</v>
      </c>
      <c r="AS11" s="105">
        <f t="shared" si="6"/>
        <v>45177</v>
      </c>
      <c r="AT11" s="105">
        <f t="shared" si="6"/>
        <v>45178</v>
      </c>
      <c r="AU11" s="105">
        <f t="shared" si="6"/>
        <v>45179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9" tint="0.59999389629810485"/>
  </sheetPr>
  <dimension ref="A1:AV239"/>
  <sheetViews>
    <sheetView view="pageBreakPreview" topLeftCell="A10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f>'16計'!A8</f>
        <v>16</v>
      </c>
      <c r="B8" s="324"/>
      <c r="C8" s="324"/>
      <c r="D8" s="324"/>
      <c r="E8" s="324"/>
      <c r="F8" s="313">
        <f>M8-1</f>
        <v>60</v>
      </c>
      <c r="G8" s="313"/>
      <c r="H8" s="313"/>
      <c r="I8" s="313"/>
      <c r="J8" s="313"/>
      <c r="K8" s="313"/>
      <c r="L8" s="314"/>
      <c r="M8" s="313">
        <f>'16計'!M8</f>
        <v>61</v>
      </c>
      <c r="N8" s="313"/>
      <c r="O8" s="313"/>
      <c r="P8" s="313"/>
      <c r="Q8" s="313"/>
      <c r="R8" s="313"/>
      <c r="S8" s="313"/>
      <c r="T8" s="313">
        <f>M8+1</f>
        <v>62</v>
      </c>
      <c r="U8" s="313"/>
      <c r="V8" s="313"/>
      <c r="W8" s="313"/>
      <c r="X8" s="313"/>
      <c r="Y8" s="313"/>
      <c r="Z8" s="313"/>
      <c r="AA8" s="314">
        <f t="shared" ref="AA8" si="0">T8+1</f>
        <v>63</v>
      </c>
      <c r="AB8" s="311"/>
      <c r="AC8" s="311"/>
      <c r="AD8" s="311"/>
      <c r="AE8" s="311"/>
      <c r="AF8" s="311"/>
      <c r="AG8" s="312"/>
      <c r="AH8" s="314">
        <f t="shared" ref="AH8" si="1">AA8+1</f>
        <v>64</v>
      </c>
      <c r="AI8" s="311"/>
      <c r="AJ8" s="311"/>
      <c r="AK8" s="311"/>
      <c r="AL8" s="311"/>
      <c r="AM8" s="311"/>
      <c r="AN8" s="312"/>
      <c r="AO8" s="311">
        <f t="shared" ref="AO8" si="2">AH8+1</f>
        <v>65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8</v>
      </c>
      <c r="H9" s="79">
        <f t="shared" ref="H9:AU9" si="3">MONTH(H11)</f>
        <v>8</v>
      </c>
      <c r="I9" s="79">
        <f t="shared" si="3"/>
        <v>8</v>
      </c>
      <c r="J9" s="79">
        <f t="shared" si="3"/>
        <v>8</v>
      </c>
      <c r="K9" s="79">
        <f t="shared" si="3"/>
        <v>8</v>
      </c>
      <c r="L9" s="101">
        <f t="shared" si="3"/>
        <v>8</v>
      </c>
      <c r="M9" s="77">
        <f t="shared" si="3"/>
        <v>8</v>
      </c>
      <c r="N9" s="77">
        <f t="shared" si="3"/>
        <v>8</v>
      </c>
      <c r="O9" s="77">
        <f t="shared" si="3"/>
        <v>8</v>
      </c>
      <c r="P9" s="77">
        <f t="shared" si="3"/>
        <v>8</v>
      </c>
      <c r="Q9" s="77">
        <f t="shared" si="3"/>
        <v>8</v>
      </c>
      <c r="R9" s="107">
        <f t="shared" si="3"/>
        <v>8</v>
      </c>
      <c r="S9" s="107">
        <f t="shared" si="3"/>
        <v>8</v>
      </c>
      <c r="T9" s="77">
        <f t="shared" si="3"/>
        <v>8</v>
      </c>
      <c r="U9" s="77">
        <f t="shared" si="3"/>
        <v>8</v>
      </c>
      <c r="V9" s="77">
        <f t="shared" si="3"/>
        <v>8</v>
      </c>
      <c r="W9" s="77">
        <f t="shared" si="3"/>
        <v>8</v>
      </c>
      <c r="X9" s="15">
        <f t="shared" si="3"/>
        <v>8</v>
      </c>
      <c r="Y9" s="107">
        <f t="shared" si="3"/>
        <v>8</v>
      </c>
      <c r="Z9" s="107">
        <f t="shared" si="3"/>
        <v>8</v>
      </c>
      <c r="AA9" s="15">
        <f t="shared" si="3"/>
        <v>8</v>
      </c>
      <c r="AB9" s="15">
        <f t="shared" si="3"/>
        <v>8</v>
      </c>
      <c r="AC9" s="15">
        <f t="shared" si="3"/>
        <v>8</v>
      </c>
      <c r="AD9" s="15">
        <f t="shared" si="3"/>
        <v>8</v>
      </c>
      <c r="AE9" s="15">
        <f t="shared" si="3"/>
        <v>8</v>
      </c>
      <c r="AF9" s="107">
        <f t="shared" si="3"/>
        <v>8</v>
      </c>
      <c r="AG9" s="107">
        <f t="shared" si="3"/>
        <v>8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9</v>
      </c>
      <c r="AM9" s="107">
        <f t="shared" si="3"/>
        <v>9</v>
      </c>
      <c r="AN9" s="107">
        <f t="shared" si="3"/>
        <v>9</v>
      </c>
      <c r="AO9" s="103">
        <f t="shared" si="3"/>
        <v>9</v>
      </c>
      <c r="AP9" s="79">
        <f t="shared" si="3"/>
        <v>9</v>
      </c>
      <c r="AQ9" s="79">
        <f t="shared" si="3"/>
        <v>9</v>
      </c>
      <c r="AR9" s="79">
        <f t="shared" si="3"/>
        <v>9</v>
      </c>
      <c r="AS9" s="79">
        <f t="shared" si="3"/>
        <v>9</v>
      </c>
      <c r="AT9" s="79">
        <f t="shared" si="3"/>
        <v>9</v>
      </c>
      <c r="AU9" s="79">
        <f t="shared" si="3"/>
        <v>9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31</v>
      </c>
      <c r="G10" s="79">
        <f>DAY(G11)</f>
        <v>1</v>
      </c>
      <c r="H10" s="79">
        <f t="shared" ref="H10:AU10" si="4">DAY(H11)</f>
        <v>2</v>
      </c>
      <c r="I10" s="79">
        <f t="shared" si="4"/>
        <v>3</v>
      </c>
      <c r="J10" s="79">
        <f t="shared" si="4"/>
        <v>4</v>
      </c>
      <c r="K10" s="79">
        <f t="shared" si="4"/>
        <v>5</v>
      </c>
      <c r="L10" s="101">
        <f>DAY(L11)</f>
        <v>6</v>
      </c>
      <c r="M10" s="77">
        <f t="shared" ref="M10" si="5">DAY(M11)</f>
        <v>7</v>
      </c>
      <c r="N10" s="77">
        <f t="shared" si="4"/>
        <v>8</v>
      </c>
      <c r="O10" s="77">
        <f t="shared" si="4"/>
        <v>9</v>
      </c>
      <c r="P10" s="77">
        <f t="shared" si="4"/>
        <v>10</v>
      </c>
      <c r="Q10" s="77">
        <f t="shared" si="4"/>
        <v>11</v>
      </c>
      <c r="R10" s="107">
        <f t="shared" si="4"/>
        <v>12</v>
      </c>
      <c r="S10" s="107">
        <f t="shared" si="4"/>
        <v>13</v>
      </c>
      <c r="T10" s="77">
        <f t="shared" si="4"/>
        <v>14</v>
      </c>
      <c r="U10" s="77">
        <f t="shared" si="4"/>
        <v>15</v>
      </c>
      <c r="V10" s="77">
        <f t="shared" si="4"/>
        <v>16</v>
      </c>
      <c r="W10" s="77">
        <f t="shared" si="4"/>
        <v>17</v>
      </c>
      <c r="X10" s="15">
        <f t="shared" si="4"/>
        <v>18</v>
      </c>
      <c r="Y10" s="107">
        <f t="shared" si="4"/>
        <v>19</v>
      </c>
      <c r="Z10" s="107">
        <f t="shared" si="4"/>
        <v>20</v>
      </c>
      <c r="AA10" s="15">
        <f t="shared" si="4"/>
        <v>21</v>
      </c>
      <c r="AB10" s="15">
        <f t="shared" si="4"/>
        <v>22</v>
      </c>
      <c r="AC10" s="15">
        <f t="shared" si="4"/>
        <v>23</v>
      </c>
      <c r="AD10" s="15">
        <f t="shared" si="4"/>
        <v>24</v>
      </c>
      <c r="AE10" s="15">
        <f t="shared" si="4"/>
        <v>25</v>
      </c>
      <c r="AF10" s="107">
        <f t="shared" si="4"/>
        <v>26</v>
      </c>
      <c r="AG10" s="107">
        <f t="shared" si="4"/>
        <v>27</v>
      </c>
      <c r="AH10" s="15">
        <f t="shared" si="4"/>
        <v>28</v>
      </c>
      <c r="AI10" s="15">
        <f t="shared" si="4"/>
        <v>29</v>
      </c>
      <c r="AJ10" s="15">
        <f t="shared" si="4"/>
        <v>30</v>
      </c>
      <c r="AK10" s="15">
        <f t="shared" si="4"/>
        <v>31</v>
      </c>
      <c r="AL10" s="15">
        <f t="shared" si="4"/>
        <v>1</v>
      </c>
      <c r="AM10" s="107">
        <f t="shared" si="4"/>
        <v>2</v>
      </c>
      <c r="AN10" s="107">
        <f t="shared" si="4"/>
        <v>3</v>
      </c>
      <c r="AO10" s="103">
        <f t="shared" si="4"/>
        <v>4</v>
      </c>
      <c r="AP10" s="79">
        <f t="shared" si="4"/>
        <v>5</v>
      </c>
      <c r="AQ10" s="79">
        <f t="shared" si="4"/>
        <v>6</v>
      </c>
      <c r="AR10" s="79">
        <f t="shared" si="4"/>
        <v>7</v>
      </c>
      <c r="AS10" s="79">
        <f t="shared" si="4"/>
        <v>8</v>
      </c>
      <c r="AT10" s="79">
        <f t="shared" si="4"/>
        <v>9</v>
      </c>
      <c r="AU10" s="79">
        <f t="shared" si="4"/>
        <v>10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45138</v>
      </c>
      <c r="G11" s="102">
        <f t="shared" ref="G11:K11" si="6">H11-1</f>
        <v>45139</v>
      </c>
      <c r="H11" s="102">
        <f t="shared" si="6"/>
        <v>45140</v>
      </c>
      <c r="I11" s="102">
        <f t="shared" si="6"/>
        <v>45141</v>
      </c>
      <c r="J11" s="102">
        <f t="shared" si="6"/>
        <v>45142</v>
      </c>
      <c r="K11" s="102">
        <f t="shared" si="6"/>
        <v>45143</v>
      </c>
      <c r="L11" s="102">
        <f>M11-1</f>
        <v>45144</v>
      </c>
      <c r="M11" s="90">
        <f>'16計'!M11</f>
        <v>45145</v>
      </c>
      <c r="N11" s="90">
        <f t="shared" ref="N11:AU11" si="7">M11+1</f>
        <v>45146</v>
      </c>
      <c r="O11" s="90">
        <f t="shared" si="7"/>
        <v>45147</v>
      </c>
      <c r="P11" s="90">
        <f t="shared" si="7"/>
        <v>45148</v>
      </c>
      <c r="Q11" s="90">
        <f t="shared" si="7"/>
        <v>45149</v>
      </c>
      <c r="R11" s="105">
        <f t="shared" si="7"/>
        <v>45150</v>
      </c>
      <c r="S11" s="105">
        <f t="shared" si="7"/>
        <v>45151</v>
      </c>
      <c r="T11" s="90">
        <f t="shared" si="7"/>
        <v>45152</v>
      </c>
      <c r="U11" s="90">
        <f t="shared" si="7"/>
        <v>45153</v>
      </c>
      <c r="V11" s="90">
        <f t="shared" si="7"/>
        <v>45154</v>
      </c>
      <c r="W11" s="90">
        <f t="shared" si="7"/>
        <v>45155</v>
      </c>
      <c r="X11" s="90">
        <f t="shared" si="7"/>
        <v>45156</v>
      </c>
      <c r="Y11" s="105">
        <f t="shared" si="7"/>
        <v>45157</v>
      </c>
      <c r="Z11" s="105">
        <f t="shared" si="7"/>
        <v>45158</v>
      </c>
      <c r="AA11" s="90">
        <f t="shared" si="7"/>
        <v>45159</v>
      </c>
      <c r="AB11" s="90">
        <f t="shared" si="7"/>
        <v>45160</v>
      </c>
      <c r="AC11" s="90">
        <f t="shared" si="7"/>
        <v>45161</v>
      </c>
      <c r="AD11" s="90">
        <f t="shared" si="7"/>
        <v>45162</v>
      </c>
      <c r="AE11" s="90">
        <f t="shared" si="7"/>
        <v>45163</v>
      </c>
      <c r="AF11" s="105">
        <f t="shared" si="7"/>
        <v>45164</v>
      </c>
      <c r="AG11" s="105">
        <f t="shared" si="7"/>
        <v>45165</v>
      </c>
      <c r="AH11" s="90">
        <f t="shared" si="7"/>
        <v>45166</v>
      </c>
      <c r="AI11" s="90">
        <f t="shared" si="7"/>
        <v>45167</v>
      </c>
      <c r="AJ11" s="90">
        <f t="shared" si="7"/>
        <v>45168</v>
      </c>
      <c r="AK11" s="90">
        <f t="shared" si="7"/>
        <v>45169</v>
      </c>
      <c r="AL11" s="90">
        <f t="shared" si="7"/>
        <v>45170</v>
      </c>
      <c r="AM11" s="105">
        <f t="shared" si="7"/>
        <v>45171</v>
      </c>
      <c r="AN11" s="105">
        <f t="shared" si="7"/>
        <v>45172</v>
      </c>
      <c r="AO11" s="104">
        <f t="shared" si="7"/>
        <v>45173</v>
      </c>
      <c r="AP11" s="105">
        <f t="shared" si="7"/>
        <v>45174</v>
      </c>
      <c r="AQ11" s="105">
        <f t="shared" si="7"/>
        <v>45175</v>
      </c>
      <c r="AR11" s="105">
        <f t="shared" si="7"/>
        <v>45176</v>
      </c>
      <c r="AS11" s="105">
        <f t="shared" si="7"/>
        <v>45177</v>
      </c>
      <c r="AT11" s="105">
        <f t="shared" si="7"/>
        <v>45178</v>
      </c>
      <c r="AU11" s="105">
        <f t="shared" si="7"/>
        <v>45179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IF('16計'!F12=0,"",'16計'!F12)</f>
        <v/>
      </c>
      <c r="G12" s="79" t="str">
        <f>IF('16計'!G12=0,"",'16計'!G12)</f>
        <v/>
      </c>
      <c r="H12" s="79" t="str">
        <f>IF('16計'!H12=0,"",'16計'!H12)</f>
        <v/>
      </c>
      <c r="I12" s="79" t="str">
        <f>IF('16計'!I12=0,"",'16計'!I12)</f>
        <v/>
      </c>
      <c r="J12" s="79" t="str">
        <f>IF('16計'!J12=0,"",'16計'!J12)</f>
        <v/>
      </c>
      <c r="K12" s="79" t="str">
        <f>IF('16計'!K12=0,"",'16計'!K12)</f>
        <v/>
      </c>
      <c r="L12" s="101" t="str">
        <f>IF('16計'!L12=0,"",'16計'!L12)</f>
        <v/>
      </c>
      <c r="M12" s="15" t="str">
        <f>IF('16計'!M12=0,"",'16計'!M12)</f>
        <v/>
      </c>
      <c r="N12" s="15" t="str">
        <f>IF('16計'!N12=0,"",'16計'!N12)</f>
        <v/>
      </c>
      <c r="O12" s="15" t="str">
        <f>IF('16計'!O12=0,"",'16計'!O12)</f>
        <v/>
      </c>
      <c r="P12" s="15" t="str">
        <f>IF('16計'!P12=0,"",'16計'!P12)</f>
        <v/>
      </c>
      <c r="Q12" s="15" t="str">
        <f>IF('16計'!Q12=0,"",'16計'!Q12)</f>
        <v/>
      </c>
      <c r="R12" s="107" t="str">
        <f>IF('16計'!R12=0,"",'16計'!R12)</f>
        <v/>
      </c>
      <c r="S12" s="107" t="str">
        <f>IF('16計'!S12=0,"",'16計'!S12)</f>
        <v/>
      </c>
      <c r="T12" s="15" t="str">
        <f>IF('16計'!T12=0,"",'16計'!T12)</f>
        <v/>
      </c>
      <c r="U12" s="15" t="str">
        <f>IF('16計'!U12=0,"",'16計'!U12)</f>
        <v/>
      </c>
      <c r="V12" s="15" t="str">
        <f>IF('16計'!V12=0,"",'16計'!V12)</f>
        <v/>
      </c>
      <c r="W12" s="15" t="str">
        <f>IF('16計'!W12=0,"",'16計'!W12)</f>
        <v/>
      </c>
      <c r="X12" s="15" t="str">
        <f>IF('16計'!X12=0,"",'16計'!X12)</f>
        <v/>
      </c>
      <c r="Y12" s="107" t="str">
        <f>IF('16計'!Y12=0,"",'16計'!Y12)</f>
        <v/>
      </c>
      <c r="Z12" s="107" t="str">
        <f>IF('16計'!Z12=0,"",'16計'!Z12)</f>
        <v/>
      </c>
      <c r="AA12" s="15" t="str">
        <f>IF('16計'!AA12=0,"",'16計'!AA12)</f>
        <v/>
      </c>
      <c r="AB12" s="15" t="str">
        <f>IF('16計'!AB12=0,"",'16計'!AB12)</f>
        <v/>
      </c>
      <c r="AC12" s="15" t="str">
        <f>IF('16計'!AC12=0,"",'16計'!AC12)</f>
        <v/>
      </c>
      <c r="AD12" s="15" t="str">
        <f>IF('16計'!AD12=0,"",'16計'!AD12)</f>
        <v/>
      </c>
      <c r="AE12" s="15" t="str">
        <f>IF('16計'!AE12=0,"",'16計'!AE12)</f>
        <v/>
      </c>
      <c r="AF12" s="107" t="str">
        <f>IF('16計'!AF12=0,"",'16計'!AF12)</f>
        <v/>
      </c>
      <c r="AG12" s="107" t="str">
        <f>IF('16計'!AG12=0,"",'16計'!AG12)</f>
        <v/>
      </c>
      <c r="AH12" s="15" t="str">
        <f>IF('16計'!AH12=0,"",'16計'!AH12)</f>
        <v/>
      </c>
      <c r="AI12" s="15" t="str">
        <f>IF('16計'!AI12=0,"",'16計'!AI12)</f>
        <v/>
      </c>
      <c r="AJ12" s="15" t="str">
        <f>IF('16計'!AJ12=0,"",'16計'!AJ12)</f>
        <v/>
      </c>
      <c r="AK12" s="15" t="str">
        <f>IF('16計'!AK12=0,"",'16計'!AK12)</f>
        <v/>
      </c>
      <c r="AL12" s="15" t="str">
        <f>IF('16計'!AL12=0,"",'16計'!AL12)</f>
        <v/>
      </c>
      <c r="AM12" s="107" t="str">
        <f>IF('16計'!AM12=0,"",'16計'!AM12)</f>
        <v/>
      </c>
      <c r="AN12" s="107" t="str">
        <f>IF('16計'!AN12=0,"",'16計'!AN12)</f>
        <v/>
      </c>
      <c r="AO12" s="103" t="str">
        <f>IF('16計'!AO12=0,"",'16計'!AO12)</f>
        <v/>
      </c>
      <c r="AP12" s="79" t="str">
        <f>IF('16計'!AP12=0,"",'16計'!AP12)</f>
        <v/>
      </c>
      <c r="AQ12" s="79" t="str">
        <f>IF('16計'!AQ12=0,"",'16計'!AQ12)</f>
        <v/>
      </c>
      <c r="AR12" s="79" t="str">
        <f>IF('16計'!AR12=0,"",'16計'!AR12)</f>
        <v/>
      </c>
      <c r="AS12" s="79" t="str">
        <f>IF('16計'!AS12=0,"",'16計'!AS12)</f>
        <v/>
      </c>
      <c r="AT12" s="79" t="str">
        <f>IF('16計'!AT12=0,"",'16計'!AT12)</f>
        <v/>
      </c>
      <c r="AU12" s="79" t="str">
        <f>IF('16計'!AU12=0,"",'16計'!AU12)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7:E27"/>
    <mergeCell ref="F27:G27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AS331"/>
  <sheetViews>
    <sheetView view="pageBreakPreview" zoomScaleNormal="85" zoomScaleSheetLayoutView="100" workbookViewId="0">
      <pane ySplit="7" topLeftCell="A110" activePane="bottomLeft" state="frozen"/>
      <selection activeCell="M21" sqref="M21"/>
      <selection pane="bottomLeft" activeCell="AJ116" sqref="AJ116"/>
    </sheetView>
  </sheetViews>
  <sheetFormatPr defaultRowHeight="10.8"/>
  <cols>
    <col min="1" max="5" width="2.69921875" style="4" customWidth="1"/>
    <col min="6" max="33" width="3.19921875" style="4" customWidth="1"/>
    <col min="34" max="38" width="3.19921875" style="50" customWidth="1"/>
    <col min="39" max="40" width="3.19921875" style="4" customWidth="1"/>
    <col min="41" max="42" width="3.19921875" style="22" customWidth="1"/>
    <col min="43" max="66" width="3.69921875" style="4" customWidth="1"/>
    <col min="67" max="16384" width="8.796875" style="4"/>
  </cols>
  <sheetData>
    <row r="1" spans="1:42" s="2" customFormat="1" ht="25.8" customHeight="1">
      <c r="A1" s="72" t="s">
        <v>182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AC1" s="21"/>
      <c r="AH1" s="48"/>
      <c r="AI1" s="48"/>
      <c r="AJ1" s="48"/>
      <c r="AK1" s="48"/>
      <c r="AL1" s="48"/>
      <c r="AO1" s="21"/>
    </row>
    <row r="2" spans="1:42" s="2" customFormat="1" ht="6.6" customHeight="1">
      <c r="AH2" s="48"/>
      <c r="AI2" s="48"/>
      <c r="AJ2" s="48"/>
      <c r="AK2" s="48"/>
      <c r="AL2" s="48"/>
      <c r="AO2" s="21"/>
      <c r="AP2" s="21"/>
    </row>
    <row r="3" spans="1:42" s="2" customFormat="1" ht="19.5" customHeight="1" thickBot="1">
      <c r="A3" s="162" t="s">
        <v>0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S3" s="6"/>
      <c r="T3" s="7" t="s">
        <v>141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9"/>
      <c r="AI3" s="49"/>
      <c r="AJ3" s="48"/>
      <c r="AK3" s="50"/>
      <c r="AL3" s="51"/>
      <c r="AM3" s="3"/>
      <c r="AO3" s="21"/>
      <c r="AP3" s="21"/>
    </row>
    <row r="4" spans="1:42" s="2" customFormat="1" ht="19.5" customHeight="1" thickTop="1">
      <c r="A4" s="162" t="s">
        <v>2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8"/>
      <c r="T4" s="87" t="s">
        <v>26</v>
      </c>
      <c r="U4" s="163" t="s">
        <v>27</v>
      </c>
      <c r="V4" s="163"/>
      <c r="W4" s="163"/>
      <c r="X4" s="164"/>
      <c r="Y4" s="89" t="s">
        <v>29</v>
      </c>
      <c r="Z4" s="163" t="s">
        <v>30</v>
      </c>
      <c r="AA4" s="163"/>
      <c r="AB4" s="163"/>
      <c r="AC4" s="164"/>
      <c r="AD4" s="165" t="s">
        <v>34</v>
      </c>
      <c r="AE4" s="270" t="s">
        <v>96</v>
      </c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2"/>
    </row>
    <row r="5" spans="1:42" s="2" customFormat="1" ht="19.5" customHeight="1" thickBot="1">
      <c r="A5" s="162" t="s">
        <v>4</v>
      </c>
      <c r="B5" s="162"/>
      <c r="C5" s="162"/>
      <c r="D5" s="167">
        <f>'!!登録!!'!C7</f>
        <v>44691</v>
      </c>
      <c r="E5" s="167"/>
      <c r="F5" s="167"/>
      <c r="G5" s="14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9"/>
      <c r="T5" s="109" t="s">
        <v>173</v>
      </c>
      <c r="U5" s="169" t="s">
        <v>28</v>
      </c>
      <c r="V5" s="169"/>
      <c r="W5" s="169"/>
      <c r="X5" s="170"/>
      <c r="Y5" s="88" t="s">
        <v>97</v>
      </c>
      <c r="Z5" s="169" t="s">
        <v>32</v>
      </c>
      <c r="AA5" s="169"/>
      <c r="AB5" s="169"/>
      <c r="AC5" s="170"/>
      <c r="AD5" s="166"/>
      <c r="AE5" s="273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5"/>
    </row>
    <row r="6" spans="1:42" ht="19.5" customHeight="1" thickTop="1">
      <c r="A6" s="162" t="s">
        <v>20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</row>
    <row r="7" spans="1:42" ht="6.6" customHeight="1" thickBot="1"/>
    <row r="8" spans="1:42" ht="19.5" customHeight="1" thickTop="1">
      <c r="A8" s="147" t="s">
        <v>156</v>
      </c>
      <c r="B8" s="148"/>
      <c r="C8" s="148"/>
      <c r="D8" s="148"/>
      <c r="E8" s="149"/>
      <c r="F8" s="147" t="s">
        <v>9</v>
      </c>
      <c r="G8" s="148"/>
      <c r="H8" s="148"/>
      <c r="I8" s="148"/>
      <c r="J8" s="148"/>
      <c r="K8" s="148"/>
      <c r="L8" s="148"/>
      <c r="M8" s="148" t="s">
        <v>10</v>
      </c>
      <c r="N8" s="148"/>
      <c r="O8" s="148"/>
      <c r="P8" s="148"/>
      <c r="Q8" s="148"/>
      <c r="R8" s="148"/>
      <c r="S8" s="148"/>
      <c r="T8" s="148" t="s">
        <v>11</v>
      </c>
      <c r="U8" s="148"/>
      <c r="V8" s="148"/>
      <c r="W8" s="148"/>
      <c r="X8" s="148"/>
      <c r="Y8" s="148"/>
      <c r="Z8" s="148"/>
      <c r="AA8" s="148" t="s">
        <v>12</v>
      </c>
      <c r="AB8" s="148"/>
      <c r="AC8" s="148"/>
      <c r="AD8" s="148"/>
      <c r="AE8" s="148"/>
      <c r="AF8" s="148"/>
      <c r="AG8" s="149"/>
      <c r="AH8" s="151" t="s">
        <v>92</v>
      </c>
      <c r="AI8" s="153" t="s">
        <v>90</v>
      </c>
      <c r="AJ8" s="153" t="s">
        <v>93</v>
      </c>
      <c r="AK8" s="153" t="s">
        <v>91</v>
      </c>
      <c r="AL8" s="153" t="s">
        <v>24</v>
      </c>
      <c r="AM8" s="155" t="s">
        <v>36</v>
      </c>
      <c r="AN8" s="155" t="s">
        <v>30</v>
      </c>
      <c r="AO8" s="157" t="s">
        <v>94</v>
      </c>
      <c r="AP8" s="158"/>
    </row>
    <row r="9" spans="1:42" ht="19.5" customHeight="1">
      <c r="A9" s="140" t="s">
        <v>15</v>
      </c>
      <c r="B9" s="138"/>
      <c r="C9" s="138"/>
      <c r="D9" s="138"/>
      <c r="E9" s="141"/>
      <c r="F9" s="85">
        <f>'1計'!M$9</f>
        <v>6</v>
      </c>
      <c r="G9" s="83">
        <f>'1計'!N$9</f>
        <v>6</v>
      </c>
      <c r="H9" s="83">
        <f>'1計'!O$9</f>
        <v>6</v>
      </c>
      <c r="I9" s="83">
        <f>'1計'!P$9</f>
        <v>6</v>
      </c>
      <c r="J9" s="83">
        <f>'1計'!Q$9</f>
        <v>6</v>
      </c>
      <c r="K9" s="83">
        <f>'1計'!R$9</f>
        <v>6</v>
      </c>
      <c r="L9" s="83">
        <f>'1計'!S$9</f>
        <v>6</v>
      </c>
      <c r="M9" s="83">
        <f>'1計'!T$9</f>
        <v>6</v>
      </c>
      <c r="N9" s="83">
        <f>'1計'!U$9</f>
        <v>6</v>
      </c>
      <c r="O9" s="83">
        <f>'1計'!V$9</f>
        <v>6</v>
      </c>
      <c r="P9" s="83">
        <f>'1計'!W$9</f>
        <v>6</v>
      </c>
      <c r="Q9" s="83">
        <f>'1計'!X$9</f>
        <v>6</v>
      </c>
      <c r="R9" s="83">
        <f>'1計'!Y$9</f>
        <v>6</v>
      </c>
      <c r="S9" s="83">
        <f>'1計'!Z$9</f>
        <v>6</v>
      </c>
      <c r="T9" s="83">
        <f>'1計'!AA$9</f>
        <v>6</v>
      </c>
      <c r="U9" s="83">
        <f>'1計'!AB$9</f>
        <v>6</v>
      </c>
      <c r="V9" s="83">
        <f>'1計'!AC$9</f>
        <v>6</v>
      </c>
      <c r="W9" s="83">
        <f>'1計'!AD$9</f>
        <v>6</v>
      </c>
      <c r="X9" s="83">
        <f>'1計'!AE$9</f>
        <v>7</v>
      </c>
      <c r="Y9" s="83">
        <f>'1計'!AF$9</f>
        <v>7</v>
      </c>
      <c r="Z9" s="83">
        <f>'1計'!AG$9</f>
        <v>7</v>
      </c>
      <c r="AA9" s="83">
        <f>'1計'!AH$9</f>
        <v>7</v>
      </c>
      <c r="AB9" s="83">
        <f>'1計'!AI$9</f>
        <v>7</v>
      </c>
      <c r="AC9" s="83">
        <f>'1計'!AJ$9</f>
        <v>7</v>
      </c>
      <c r="AD9" s="83">
        <f>'1計'!AK$9</f>
        <v>7</v>
      </c>
      <c r="AE9" s="83">
        <f>'1計'!AL$9</f>
        <v>7</v>
      </c>
      <c r="AF9" s="83">
        <f>'1計'!AM$9</f>
        <v>7</v>
      </c>
      <c r="AG9" s="66">
        <f>'1計'!AN$9</f>
        <v>7</v>
      </c>
      <c r="AH9" s="152"/>
      <c r="AI9" s="154"/>
      <c r="AJ9" s="154"/>
      <c r="AK9" s="154"/>
      <c r="AL9" s="154"/>
      <c r="AM9" s="156"/>
      <c r="AN9" s="156"/>
      <c r="AO9" s="159"/>
      <c r="AP9" s="160"/>
    </row>
    <row r="10" spans="1:42" ht="19.5" customHeight="1">
      <c r="A10" s="140" t="s">
        <v>14</v>
      </c>
      <c r="B10" s="138"/>
      <c r="C10" s="138"/>
      <c r="D10" s="138"/>
      <c r="E10" s="141"/>
      <c r="F10" s="85">
        <f>'1計'!M$10</f>
        <v>13</v>
      </c>
      <c r="G10" s="83">
        <f>'1計'!N$10</f>
        <v>14</v>
      </c>
      <c r="H10" s="83">
        <f>'1計'!O$10</f>
        <v>15</v>
      </c>
      <c r="I10" s="83">
        <f>'1計'!P$10</f>
        <v>16</v>
      </c>
      <c r="J10" s="83">
        <f>'1計'!Q$10</f>
        <v>17</v>
      </c>
      <c r="K10" s="83">
        <f>'1計'!R$10</f>
        <v>18</v>
      </c>
      <c r="L10" s="83">
        <f>'1計'!S$10</f>
        <v>19</v>
      </c>
      <c r="M10" s="83">
        <f>'1計'!T$10</f>
        <v>20</v>
      </c>
      <c r="N10" s="83">
        <f>'1計'!U$10</f>
        <v>21</v>
      </c>
      <c r="O10" s="83">
        <f>'1計'!V$10</f>
        <v>22</v>
      </c>
      <c r="P10" s="83">
        <f>'1計'!W$10</f>
        <v>23</v>
      </c>
      <c r="Q10" s="83">
        <f>'1計'!X$10</f>
        <v>24</v>
      </c>
      <c r="R10" s="83">
        <f>'1計'!Y$10</f>
        <v>25</v>
      </c>
      <c r="S10" s="83">
        <f>'1計'!Z$10</f>
        <v>26</v>
      </c>
      <c r="T10" s="83">
        <f>'1計'!AA$10</f>
        <v>27</v>
      </c>
      <c r="U10" s="83">
        <f>'1計'!AB$10</f>
        <v>28</v>
      </c>
      <c r="V10" s="83">
        <f>'1計'!AC$10</f>
        <v>29</v>
      </c>
      <c r="W10" s="83">
        <f>'1計'!AD$10</f>
        <v>30</v>
      </c>
      <c r="X10" s="83">
        <f>'1計'!AE$10</f>
        <v>1</v>
      </c>
      <c r="Y10" s="83">
        <f>'1計'!AF$10</f>
        <v>2</v>
      </c>
      <c r="Z10" s="83">
        <f>'1計'!AG$10</f>
        <v>3</v>
      </c>
      <c r="AA10" s="83">
        <f>'1計'!AH$10</f>
        <v>4</v>
      </c>
      <c r="AB10" s="83">
        <f>'1計'!AI$10</f>
        <v>5</v>
      </c>
      <c r="AC10" s="83">
        <f>'1計'!AJ$10</f>
        <v>6</v>
      </c>
      <c r="AD10" s="83">
        <f>'1計'!AK$10</f>
        <v>7</v>
      </c>
      <c r="AE10" s="83">
        <f>'1計'!AL$10</f>
        <v>8</v>
      </c>
      <c r="AF10" s="83">
        <f>'1計'!AM$10</f>
        <v>9</v>
      </c>
      <c r="AG10" s="66">
        <f>'1計'!AN$10</f>
        <v>10</v>
      </c>
      <c r="AH10" s="152"/>
      <c r="AI10" s="154"/>
      <c r="AJ10" s="154"/>
      <c r="AK10" s="154"/>
      <c r="AL10" s="154"/>
      <c r="AM10" s="156"/>
      <c r="AN10" s="156"/>
      <c r="AO10" s="159"/>
      <c r="AP10" s="160"/>
    </row>
    <row r="11" spans="1:42" ht="19.5" customHeight="1">
      <c r="A11" s="140" t="s">
        <v>8</v>
      </c>
      <c r="B11" s="138"/>
      <c r="C11" s="138"/>
      <c r="D11" s="138"/>
      <c r="E11" s="141"/>
      <c r="F11" s="92">
        <f>'1計'!M$11</f>
        <v>44725</v>
      </c>
      <c r="G11" s="91">
        <f>'1計'!N$11</f>
        <v>44726</v>
      </c>
      <c r="H11" s="91">
        <f>'1計'!O$11</f>
        <v>44727</v>
      </c>
      <c r="I11" s="91">
        <f>'1計'!P$11</f>
        <v>44728</v>
      </c>
      <c r="J11" s="91">
        <f>'1計'!Q$11</f>
        <v>44729</v>
      </c>
      <c r="K11" s="91">
        <f>'1計'!R$11</f>
        <v>44730</v>
      </c>
      <c r="L11" s="91">
        <f>'1計'!S$11</f>
        <v>44731</v>
      </c>
      <c r="M11" s="91">
        <f>'1計'!T$11</f>
        <v>44732</v>
      </c>
      <c r="N11" s="91">
        <f>'1計'!U$11</f>
        <v>44733</v>
      </c>
      <c r="O11" s="91">
        <f>'1計'!V$11</f>
        <v>44734</v>
      </c>
      <c r="P11" s="91">
        <f>'1計'!W$11</f>
        <v>44735</v>
      </c>
      <c r="Q11" s="91">
        <f>'1計'!X$11</f>
        <v>44736</v>
      </c>
      <c r="R11" s="91">
        <f>'1計'!Y$11</f>
        <v>44737</v>
      </c>
      <c r="S11" s="91">
        <f>'1計'!Z$11</f>
        <v>44738</v>
      </c>
      <c r="T11" s="91">
        <f>'1計'!AA$11</f>
        <v>44739</v>
      </c>
      <c r="U11" s="91">
        <f>'1計'!AB$11</f>
        <v>44740</v>
      </c>
      <c r="V11" s="91">
        <f>'1計'!AC$11</f>
        <v>44741</v>
      </c>
      <c r="W11" s="91">
        <f>'1計'!AD$11</f>
        <v>44742</v>
      </c>
      <c r="X11" s="91">
        <f>'1計'!AE$11</f>
        <v>44743</v>
      </c>
      <c r="Y11" s="91">
        <f>'1計'!AF$11</f>
        <v>44744</v>
      </c>
      <c r="Z11" s="91">
        <f>'1計'!AG$11</f>
        <v>44745</v>
      </c>
      <c r="AA11" s="91">
        <f>'1計'!AH$11</f>
        <v>44746</v>
      </c>
      <c r="AB11" s="91">
        <f>'1計'!AI$11</f>
        <v>44747</v>
      </c>
      <c r="AC11" s="91">
        <f>'1計'!AJ$11</f>
        <v>44748</v>
      </c>
      <c r="AD11" s="91">
        <f>'1計'!AK$11</f>
        <v>44749</v>
      </c>
      <c r="AE11" s="91">
        <f>'1計'!AL$11</f>
        <v>44750</v>
      </c>
      <c r="AF11" s="91">
        <f>'1計'!AM$11</f>
        <v>44751</v>
      </c>
      <c r="AG11" s="93">
        <f>'1計'!AN$11</f>
        <v>44752</v>
      </c>
      <c r="AH11" s="52" t="s">
        <v>22</v>
      </c>
      <c r="AI11" s="53" t="s">
        <v>173</v>
      </c>
      <c r="AJ11" s="53" t="s">
        <v>23</v>
      </c>
      <c r="AK11" s="53" t="s">
        <v>31</v>
      </c>
      <c r="AL11" s="53" t="s">
        <v>33</v>
      </c>
      <c r="AM11" s="156"/>
      <c r="AN11" s="156"/>
      <c r="AO11" s="159"/>
      <c r="AP11" s="160"/>
    </row>
    <row r="12" spans="1:42" ht="19.5" customHeight="1">
      <c r="A12" s="140" t="s">
        <v>16</v>
      </c>
      <c r="B12" s="138"/>
      <c r="C12" s="138"/>
      <c r="D12" s="138"/>
      <c r="E12" s="141"/>
      <c r="F12" s="85" t="str">
        <f>IF('1計'!M$12=0,"",'1計'!M$12)</f>
        <v/>
      </c>
      <c r="G12" s="83" t="str">
        <f>IF('1計'!N$12=0,"",'1計'!N$12)</f>
        <v/>
      </c>
      <c r="H12" s="83" t="str">
        <f>IF('1計'!O$12=0,"",'1計'!O$12)</f>
        <v/>
      </c>
      <c r="I12" s="83" t="str">
        <f>IF('1計'!P$12=0,"",'1計'!P$12)</f>
        <v/>
      </c>
      <c r="J12" s="83" t="str">
        <f>IF('1計'!Q$12=0,"",'1計'!Q$12)</f>
        <v/>
      </c>
      <c r="K12" s="83" t="str">
        <f>IF('1計'!R$12=0,"",'1計'!R$12)</f>
        <v/>
      </c>
      <c r="L12" s="83" t="str">
        <f>IF('1計'!S$12=0,"",'1計'!S$12)</f>
        <v/>
      </c>
      <c r="M12" s="83" t="str">
        <f>IF('1計'!T$12=0,"",'1計'!T$12)</f>
        <v/>
      </c>
      <c r="N12" s="83" t="str">
        <f>IF('1計'!U$12=0,"",'1計'!U$12)</f>
        <v/>
      </c>
      <c r="O12" s="83" t="str">
        <f>IF('1計'!V$12=0,"",'1計'!V$12)</f>
        <v/>
      </c>
      <c r="P12" s="83" t="str">
        <f>IF('1計'!W$12=0,"",'1計'!W$12)</f>
        <v/>
      </c>
      <c r="Q12" s="83" t="str">
        <f>IF('1計'!X$12=0,"",'1計'!X$12)</f>
        <v/>
      </c>
      <c r="R12" s="83" t="str">
        <f>IF('1計'!Y$12=0,"",'1計'!Y$12)</f>
        <v/>
      </c>
      <c r="S12" s="83" t="str">
        <f>IF('1計'!Z$12=0,"",'1計'!Z$12)</f>
        <v/>
      </c>
      <c r="T12" s="83" t="str">
        <f>IF('1計'!AA$12=0,"",'1計'!AA$12)</f>
        <v/>
      </c>
      <c r="U12" s="83" t="str">
        <f>IF('1計'!AB$12=0,"",'1計'!AB$12)</f>
        <v/>
      </c>
      <c r="V12" s="83" t="str">
        <f>IF('1計'!AC$12=0,"",'1計'!AC$12)</f>
        <v/>
      </c>
      <c r="W12" s="83" t="str">
        <f>IF('1計'!AD$12=0,"",'1計'!AD$12)</f>
        <v/>
      </c>
      <c r="X12" s="83" t="str">
        <f>IF('1計'!AE$12=0,"",'1計'!AE$12)</f>
        <v/>
      </c>
      <c r="Y12" s="83" t="str">
        <f>IF('1計'!AF$12=0,"",'1計'!AF$12)</f>
        <v/>
      </c>
      <c r="Z12" s="83" t="str">
        <f>IF('1計'!AG$12=0,"",'1計'!AG$12)</f>
        <v/>
      </c>
      <c r="AA12" s="83" t="str">
        <f>IF('1計'!AH$12=0,"",'1計'!AH$12)</f>
        <v/>
      </c>
      <c r="AB12" s="83" t="str">
        <f>IF('1計'!AI$12=0,"",'1計'!AI$12)</f>
        <v/>
      </c>
      <c r="AC12" s="83" t="str">
        <f>IF('1計'!AJ$12=0,"",'1計'!AJ$12)</f>
        <v/>
      </c>
      <c r="AD12" s="83" t="str">
        <f>IF('1計'!AK$12=0,"",'1計'!AK$12)</f>
        <v/>
      </c>
      <c r="AE12" s="83" t="str">
        <f>IF('1計'!AL$12=0,"",'1計'!AL$12)</f>
        <v/>
      </c>
      <c r="AF12" s="83" t="str">
        <f>IF('1計'!AM$12=0,"",'1計'!AM$12)</f>
        <v/>
      </c>
      <c r="AG12" s="66" t="str">
        <f>IF('1計'!AN$12=0,"",'1計'!AN$12)</f>
        <v/>
      </c>
      <c r="AH12" s="54">
        <f>COUNTIF($F12:$AG12,AH$11)</f>
        <v>0</v>
      </c>
      <c r="AI12" s="55">
        <f>COUNTIF($F12:$AG12,AI$11)</f>
        <v>0</v>
      </c>
      <c r="AJ12" s="55">
        <f t="shared" ref="AJ12:AJ13" si="0">COUNTIF($F12:$AG12,AJ$11)</f>
        <v>0</v>
      </c>
      <c r="AK12" s="55">
        <f t="shared" ref="AK12:AK13" si="1">COUNTIF($F12:$AG12,AK$11)</f>
        <v>0</v>
      </c>
      <c r="AL12" s="55">
        <f>COUNTIF($F12:$AG12,AL$11)</f>
        <v>0</v>
      </c>
      <c r="AM12" s="19">
        <f>SUM(AH12:AK12)</f>
        <v>0</v>
      </c>
      <c r="AN12" s="19">
        <f>AJ12+AK12</f>
        <v>0</v>
      </c>
      <c r="AO12" s="142" t="str">
        <f>IFERROR(AN12/AM12,"")</f>
        <v/>
      </c>
      <c r="AP12" s="143"/>
    </row>
    <row r="13" spans="1:42" ht="19.5" customHeight="1" thickBot="1">
      <c r="A13" s="186" t="s">
        <v>17</v>
      </c>
      <c r="B13" s="187"/>
      <c r="C13" s="187"/>
      <c r="D13" s="187"/>
      <c r="E13" s="188"/>
      <c r="F13" s="84" t="str">
        <f>IF('1実'!M$13=0,"",'1実'!M$13)</f>
        <v/>
      </c>
      <c r="G13" s="82" t="str">
        <f>IF('1実'!N$13=0,"",'1実'!N$13)</f>
        <v/>
      </c>
      <c r="H13" s="82" t="str">
        <f>IF('1実'!O$13=0,"",'1実'!O$13)</f>
        <v/>
      </c>
      <c r="I13" s="82" t="str">
        <f>IF('1実'!P$13=0,"",'1実'!P$13)</f>
        <v/>
      </c>
      <c r="J13" s="82" t="str">
        <f>IF('1実'!Q$13=0,"",'1実'!Q$13)</f>
        <v/>
      </c>
      <c r="K13" s="82" t="str">
        <f>IF('1実'!R$13=0,"",'1実'!R$13)</f>
        <v/>
      </c>
      <c r="L13" s="82" t="str">
        <f>IF('1実'!S$13=0,"",'1実'!S$13)</f>
        <v/>
      </c>
      <c r="M13" s="82" t="str">
        <f>IF('1実'!T$13=0,"",'1実'!T$13)</f>
        <v/>
      </c>
      <c r="N13" s="82" t="str">
        <f>IF('1実'!U$13=0,"",'1実'!U$13)</f>
        <v/>
      </c>
      <c r="O13" s="82" t="str">
        <f>IF('1実'!V$13=0,"",'1実'!V$13)</f>
        <v/>
      </c>
      <c r="P13" s="82" t="str">
        <f>IF('1実'!W$13=0,"",'1実'!W$13)</f>
        <v/>
      </c>
      <c r="Q13" s="82" t="str">
        <f>IF('1実'!X$13=0,"",'1実'!X$13)</f>
        <v/>
      </c>
      <c r="R13" s="82" t="str">
        <f>IF('1実'!Y$13=0,"",'1実'!Y$13)</f>
        <v/>
      </c>
      <c r="S13" s="82" t="str">
        <f>IF('1実'!Z$13=0,"",'1実'!Z$13)</f>
        <v/>
      </c>
      <c r="T13" s="82" t="str">
        <f>IF('1実'!AA$13=0,"",'1実'!AA$13)</f>
        <v/>
      </c>
      <c r="U13" s="82" t="str">
        <f>IF('1実'!AB$13=0,"",'1実'!AB$13)</f>
        <v/>
      </c>
      <c r="V13" s="82" t="str">
        <f>IF('1実'!AC$13=0,"",'1実'!AC$13)</f>
        <v/>
      </c>
      <c r="W13" s="82" t="str">
        <f>IF('1実'!AD$13=0,"",'1実'!AD$13)</f>
        <v/>
      </c>
      <c r="X13" s="82" t="str">
        <f>IF('1実'!AE$13=0,"",'1実'!AE$13)</f>
        <v/>
      </c>
      <c r="Y13" s="82" t="str">
        <f>IF('1実'!AF$13=0,"",'1実'!AF$13)</f>
        <v/>
      </c>
      <c r="Z13" s="82" t="str">
        <f>IF('1実'!AG$13=0,"",'1実'!AG$13)</f>
        <v/>
      </c>
      <c r="AA13" s="82" t="str">
        <f>IF('1実'!AH$13=0,"",'1実'!AH$13)</f>
        <v/>
      </c>
      <c r="AB13" s="82" t="str">
        <f>IF('1実'!AI$13=0,"",'1実'!AI$13)</f>
        <v/>
      </c>
      <c r="AC13" s="82" t="str">
        <f>IF('1実'!AJ$13=0,"",'1実'!AJ$13)</f>
        <v/>
      </c>
      <c r="AD13" s="82" t="str">
        <f>IF('1実'!AK$13=0,"",'1実'!AK$13)</f>
        <v/>
      </c>
      <c r="AE13" s="82" t="str">
        <f>IF('1実'!AL$13=0,"",'1実'!AL$13)</f>
        <v/>
      </c>
      <c r="AF13" s="82" t="str">
        <f>IF('1実'!AM$13=0,"",'1実'!AM$13)</f>
        <v/>
      </c>
      <c r="AG13" s="86" t="str">
        <f>IF('1実'!AN$13=0,"",'1実'!AN$13)</f>
        <v/>
      </c>
      <c r="AH13" s="56">
        <f>COUNTIF($F13:$AG13,AH$11)</f>
        <v>0</v>
      </c>
      <c r="AI13" s="57">
        <f t="shared" ref="AI13" si="2">COUNTIF($F13:$AG13,AI$11)</f>
        <v>0</v>
      </c>
      <c r="AJ13" s="57">
        <f t="shared" si="0"/>
        <v>0</v>
      </c>
      <c r="AK13" s="57">
        <f t="shared" si="1"/>
        <v>0</v>
      </c>
      <c r="AL13" s="57">
        <f t="shared" ref="AL13" si="3">COUNTIF($F13:$AG13,AL$11)</f>
        <v>0</v>
      </c>
      <c r="AM13" s="20">
        <f>SUM(AH13:AK13)</f>
        <v>0</v>
      </c>
      <c r="AN13" s="20">
        <f>AJ13+AK13</f>
        <v>0</v>
      </c>
      <c r="AO13" s="142" t="str">
        <f>IFERROR(AN13/AM13,"")</f>
        <v/>
      </c>
      <c r="AP13" s="143"/>
    </row>
    <row r="14" spans="1:42" ht="19.5" customHeight="1" thickTop="1">
      <c r="A14" s="147" t="s">
        <v>157</v>
      </c>
      <c r="B14" s="148"/>
      <c r="C14" s="148"/>
      <c r="D14" s="148"/>
      <c r="E14" s="149"/>
      <c r="F14" s="150" t="s">
        <v>13</v>
      </c>
      <c r="G14" s="148"/>
      <c r="H14" s="148"/>
      <c r="I14" s="148"/>
      <c r="J14" s="148"/>
      <c r="K14" s="148"/>
      <c r="L14" s="148"/>
      <c r="M14" s="148" t="s">
        <v>70</v>
      </c>
      <c r="N14" s="148"/>
      <c r="O14" s="148"/>
      <c r="P14" s="148"/>
      <c r="Q14" s="148"/>
      <c r="R14" s="148"/>
      <c r="S14" s="148"/>
      <c r="T14" s="148" t="s">
        <v>71</v>
      </c>
      <c r="U14" s="148"/>
      <c r="V14" s="148"/>
      <c r="W14" s="148"/>
      <c r="X14" s="148"/>
      <c r="Y14" s="148"/>
      <c r="Z14" s="148"/>
      <c r="AA14" s="148" t="s">
        <v>72</v>
      </c>
      <c r="AB14" s="148"/>
      <c r="AC14" s="148"/>
      <c r="AD14" s="148"/>
      <c r="AE14" s="148"/>
      <c r="AF14" s="148"/>
      <c r="AG14" s="161"/>
      <c r="AH14" s="151" t="s">
        <v>92</v>
      </c>
      <c r="AI14" s="153" t="s">
        <v>90</v>
      </c>
      <c r="AJ14" s="153" t="s">
        <v>93</v>
      </c>
      <c r="AK14" s="153" t="s">
        <v>91</v>
      </c>
      <c r="AL14" s="153" t="s">
        <v>24</v>
      </c>
      <c r="AM14" s="155" t="s">
        <v>36</v>
      </c>
      <c r="AN14" s="155" t="s">
        <v>30</v>
      </c>
      <c r="AO14" s="157" t="s">
        <v>94</v>
      </c>
      <c r="AP14" s="158"/>
    </row>
    <row r="15" spans="1:42" ht="19.5" customHeight="1">
      <c r="A15" s="140" t="s">
        <v>15</v>
      </c>
      <c r="B15" s="138"/>
      <c r="C15" s="138"/>
      <c r="D15" s="138"/>
      <c r="E15" s="141"/>
      <c r="F15" s="85">
        <f>'2計'!M$9</f>
        <v>7</v>
      </c>
      <c r="G15" s="83">
        <f>'2計'!N$9</f>
        <v>7</v>
      </c>
      <c r="H15" s="83">
        <f>'2計'!O$9</f>
        <v>7</v>
      </c>
      <c r="I15" s="83">
        <f>'2計'!P$9</f>
        <v>7</v>
      </c>
      <c r="J15" s="83">
        <f>'2計'!Q$9</f>
        <v>7</v>
      </c>
      <c r="K15" s="83">
        <f>'2計'!R$9</f>
        <v>7</v>
      </c>
      <c r="L15" s="83">
        <f>'2計'!S$9</f>
        <v>7</v>
      </c>
      <c r="M15" s="83">
        <f>'2計'!T$9</f>
        <v>7</v>
      </c>
      <c r="N15" s="83">
        <f>'2計'!U$9</f>
        <v>7</v>
      </c>
      <c r="O15" s="83">
        <f>'2計'!V$9</f>
        <v>7</v>
      </c>
      <c r="P15" s="83">
        <f>'2計'!W$9</f>
        <v>7</v>
      </c>
      <c r="Q15" s="83">
        <f>'2計'!X$9</f>
        <v>7</v>
      </c>
      <c r="R15" s="83">
        <f>'2計'!Y$9</f>
        <v>7</v>
      </c>
      <c r="S15" s="83">
        <f>'2計'!Z$9</f>
        <v>7</v>
      </c>
      <c r="T15" s="83">
        <f>'2計'!AA$9</f>
        <v>7</v>
      </c>
      <c r="U15" s="83">
        <f>'2計'!AB$9</f>
        <v>7</v>
      </c>
      <c r="V15" s="83">
        <f>'2計'!AC$9</f>
        <v>7</v>
      </c>
      <c r="W15" s="83">
        <f>'2計'!AD$9</f>
        <v>7</v>
      </c>
      <c r="X15" s="83">
        <f>'2計'!AE$9</f>
        <v>7</v>
      </c>
      <c r="Y15" s="83">
        <f>'2計'!AF$9</f>
        <v>7</v>
      </c>
      <c r="Z15" s="83">
        <f>'2計'!AG$9</f>
        <v>7</v>
      </c>
      <c r="AA15" s="83">
        <f>'2計'!AH$9</f>
        <v>8</v>
      </c>
      <c r="AB15" s="83">
        <f>'2計'!AI$9</f>
        <v>8</v>
      </c>
      <c r="AC15" s="83">
        <f>'2計'!AJ$9</f>
        <v>8</v>
      </c>
      <c r="AD15" s="83">
        <f>'2計'!AK$9</f>
        <v>8</v>
      </c>
      <c r="AE15" s="83">
        <f>'2計'!AL$9</f>
        <v>8</v>
      </c>
      <c r="AF15" s="83">
        <f>'2計'!AM$9</f>
        <v>8</v>
      </c>
      <c r="AG15" s="66">
        <f>'2計'!AN$9</f>
        <v>8</v>
      </c>
      <c r="AH15" s="152"/>
      <c r="AI15" s="154"/>
      <c r="AJ15" s="154"/>
      <c r="AK15" s="154"/>
      <c r="AL15" s="154"/>
      <c r="AM15" s="156"/>
      <c r="AN15" s="156"/>
      <c r="AO15" s="159"/>
      <c r="AP15" s="160"/>
    </row>
    <row r="16" spans="1:42" ht="19.5" customHeight="1">
      <c r="A16" s="140" t="s">
        <v>14</v>
      </c>
      <c r="B16" s="138"/>
      <c r="C16" s="138"/>
      <c r="D16" s="138"/>
      <c r="E16" s="141"/>
      <c r="F16" s="85">
        <f>'2計'!M$10</f>
        <v>11</v>
      </c>
      <c r="G16" s="83">
        <f>'2計'!N$10</f>
        <v>12</v>
      </c>
      <c r="H16" s="83">
        <f>'2計'!O$10</f>
        <v>13</v>
      </c>
      <c r="I16" s="83">
        <f>'2計'!P$10</f>
        <v>14</v>
      </c>
      <c r="J16" s="83">
        <f>'2計'!Q$10</f>
        <v>15</v>
      </c>
      <c r="K16" s="83">
        <f>'2計'!R$10</f>
        <v>16</v>
      </c>
      <c r="L16" s="83">
        <f>'2計'!S$10</f>
        <v>17</v>
      </c>
      <c r="M16" s="83">
        <f>'2計'!T$10</f>
        <v>18</v>
      </c>
      <c r="N16" s="83">
        <f>'2計'!U$10</f>
        <v>19</v>
      </c>
      <c r="O16" s="83">
        <f>'2計'!V$10</f>
        <v>20</v>
      </c>
      <c r="P16" s="83">
        <f>'2計'!W$10</f>
        <v>21</v>
      </c>
      <c r="Q16" s="83">
        <f>'2計'!X$10</f>
        <v>22</v>
      </c>
      <c r="R16" s="83">
        <f>'2計'!Y$10</f>
        <v>23</v>
      </c>
      <c r="S16" s="83">
        <f>'2計'!Z$10</f>
        <v>24</v>
      </c>
      <c r="T16" s="83">
        <f>'2計'!AA$10</f>
        <v>25</v>
      </c>
      <c r="U16" s="83">
        <f>'2計'!AB$10</f>
        <v>26</v>
      </c>
      <c r="V16" s="83">
        <f>'2計'!AC$10</f>
        <v>27</v>
      </c>
      <c r="W16" s="83">
        <f>'2計'!AD$10</f>
        <v>28</v>
      </c>
      <c r="X16" s="83">
        <f>'2計'!AE$10</f>
        <v>29</v>
      </c>
      <c r="Y16" s="83">
        <f>'2計'!AF$10</f>
        <v>30</v>
      </c>
      <c r="Z16" s="83">
        <f>'2計'!AG$10</f>
        <v>31</v>
      </c>
      <c r="AA16" s="83">
        <f>'2計'!AH$10</f>
        <v>1</v>
      </c>
      <c r="AB16" s="83">
        <f>'2計'!AI$10</f>
        <v>2</v>
      </c>
      <c r="AC16" s="83">
        <f>'2計'!AJ$10</f>
        <v>3</v>
      </c>
      <c r="AD16" s="83">
        <f>'2計'!AK$10</f>
        <v>4</v>
      </c>
      <c r="AE16" s="83">
        <f>'2計'!AL$10</f>
        <v>5</v>
      </c>
      <c r="AF16" s="83">
        <f>'2計'!AM$10</f>
        <v>6</v>
      </c>
      <c r="AG16" s="66">
        <f>'2計'!AN$10</f>
        <v>7</v>
      </c>
      <c r="AH16" s="152"/>
      <c r="AI16" s="154"/>
      <c r="AJ16" s="154"/>
      <c r="AK16" s="154"/>
      <c r="AL16" s="154"/>
      <c r="AM16" s="156"/>
      <c r="AN16" s="156"/>
      <c r="AO16" s="159"/>
      <c r="AP16" s="160"/>
    </row>
    <row r="17" spans="1:42" ht="19.5" customHeight="1">
      <c r="A17" s="140" t="s">
        <v>8</v>
      </c>
      <c r="B17" s="138"/>
      <c r="C17" s="138"/>
      <c r="D17" s="138"/>
      <c r="E17" s="141"/>
      <c r="F17" s="92">
        <f>'2計'!M$11</f>
        <v>44753</v>
      </c>
      <c r="G17" s="91">
        <f>'2計'!N$11</f>
        <v>44754</v>
      </c>
      <c r="H17" s="91">
        <f>'2計'!O$11</f>
        <v>44755</v>
      </c>
      <c r="I17" s="91">
        <f>'2計'!P$11</f>
        <v>44756</v>
      </c>
      <c r="J17" s="91">
        <f>'2計'!Q$11</f>
        <v>44757</v>
      </c>
      <c r="K17" s="91">
        <f>'2計'!R$11</f>
        <v>44758</v>
      </c>
      <c r="L17" s="91">
        <f>'2計'!S$11</f>
        <v>44759</v>
      </c>
      <c r="M17" s="91">
        <f>'2計'!T$11</f>
        <v>44760</v>
      </c>
      <c r="N17" s="91">
        <f>'2計'!U$11</f>
        <v>44761</v>
      </c>
      <c r="O17" s="91">
        <f>'2計'!V$11</f>
        <v>44762</v>
      </c>
      <c r="P17" s="91">
        <f>'2計'!W$11</f>
        <v>44763</v>
      </c>
      <c r="Q17" s="91">
        <f>'2計'!X$11</f>
        <v>44764</v>
      </c>
      <c r="R17" s="91">
        <f>'2計'!Y$11</f>
        <v>44765</v>
      </c>
      <c r="S17" s="91">
        <f>'2計'!Z$11</f>
        <v>44766</v>
      </c>
      <c r="T17" s="91">
        <f>'2計'!AA$11</f>
        <v>44767</v>
      </c>
      <c r="U17" s="91">
        <f>'2計'!AB$11</f>
        <v>44768</v>
      </c>
      <c r="V17" s="91">
        <f>'2計'!AC$11</f>
        <v>44769</v>
      </c>
      <c r="W17" s="91">
        <f>'2計'!AD$11</f>
        <v>44770</v>
      </c>
      <c r="X17" s="91">
        <f>'2計'!AE$11</f>
        <v>44771</v>
      </c>
      <c r="Y17" s="91">
        <f>'2計'!AF$11</f>
        <v>44772</v>
      </c>
      <c r="Z17" s="91">
        <f>'2計'!AG$11</f>
        <v>44773</v>
      </c>
      <c r="AA17" s="91">
        <f>'2計'!AH$11</f>
        <v>44774</v>
      </c>
      <c r="AB17" s="91">
        <f>'2計'!AI$11</f>
        <v>44775</v>
      </c>
      <c r="AC17" s="91">
        <f>'2計'!AJ$11</f>
        <v>44776</v>
      </c>
      <c r="AD17" s="91">
        <f>'2計'!AK$11</f>
        <v>44777</v>
      </c>
      <c r="AE17" s="91">
        <f>'2計'!AL$11</f>
        <v>44778</v>
      </c>
      <c r="AF17" s="91">
        <f>'2計'!AM$11</f>
        <v>44779</v>
      </c>
      <c r="AG17" s="93">
        <f>'2計'!AN$11</f>
        <v>44780</v>
      </c>
      <c r="AH17" s="52" t="s">
        <v>22</v>
      </c>
      <c r="AI17" s="53" t="s">
        <v>173</v>
      </c>
      <c r="AJ17" s="53" t="s">
        <v>23</v>
      </c>
      <c r="AK17" s="53" t="s">
        <v>31</v>
      </c>
      <c r="AL17" s="53" t="s">
        <v>33</v>
      </c>
      <c r="AM17" s="156"/>
      <c r="AN17" s="156"/>
      <c r="AO17" s="159"/>
      <c r="AP17" s="160"/>
    </row>
    <row r="18" spans="1:42" ht="19.5" customHeight="1">
      <c r="A18" s="140" t="s">
        <v>16</v>
      </c>
      <c r="B18" s="138"/>
      <c r="C18" s="138"/>
      <c r="D18" s="138"/>
      <c r="E18" s="141"/>
      <c r="F18" s="85" t="str">
        <f>IF('2計'!M$12=0,"",'2計'!M$12)</f>
        <v/>
      </c>
      <c r="G18" s="83" t="str">
        <f>IF('2計'!N$12=0,"",'2計'!N$12)</f>
        <v/>
      </c>
      <c r="H18" s="83" t="str">
        <f>IF('2計'!O$12=0,"",'2計'!O$12)</f>
        <v/>
      </c>
      <c r="I18" s="83" t="str">
        <f>IF('2計'!P$12=0,"",'2計'!P$12)</f>
        <v/>
      </c>
      <c r="J18" s="83" t="str">
        <f>IF('2計'!Q$12=0,"",'2計'!Q$12)</f>
        <v/>
      </c>
      <c r="K18" s="83" t="str">
        <f>IF('2計'!R$12=0,"",'2計'!R$12)</f>
        <v/>
      </c>
      <c r="L18" s="83" t="str">
        <f>IF('2計'!S$12=0,"",'2計'!S$12)</f>
        <v/>
      </c>
      <c r="M18" s="83" t="str">
        <f>IF('2計'!T$12=0,"",'2計'!T$12)</f>
        <v/>
      </c>
      <c r="N18" s="83" t="str">
        <f>IF('2計'!U$12=0,"",'2計'!U$12)</f>
        <v/>
      </c>
      <c r="O18" s="83" t="str">
        <f>IF('2計'!V$12=0,"",'2計'!V$12)</f>
        <v/>
      </c>
      <c r="P18" s="83" t="str">
        <f>IF('2計'!W$12=0,"",'2計'!W$12)</f>
        <v/>
      </c>
      <c r="Q18" s="83" t="str">
        <f>IF('2計'!X$12=0,"",'2計'!X$12)</f>
        <v/>
      </c>
      <c r="R18" s="83" t="str">
        <f>IF('2計'!Y$12=0,"",'2計'!Y$12)</f>
        <v/>
      </c>
      <c r="S18" s="83" t="str">
        <f>IF('2計'!Z$12=0,"",'2計'!Z$12)</f>
        <v/>
      </c>
      <c r="T18" s="83" t="str">
        <f>IF('2計'!AA$12=0,"",'2計'!AA$12)</f>
        <v/>
      </c>
      <c r="U18" s="83" t="str">
        <f>IF('2計'!AB$12=0,"",'2計'!AB$12)</f>
        <v/>
      </c>
      <c r="V18" s="83" t="str">
        <f>IF('2計'!AC$12=0,"",'2計'!AC$12)</f>
        <v/>
      </c>
      <c r="W18" s="83" t="str">
        <f>IF('2計'!AD$12=0,"",'2計'!AD$12)</f>
        <v/>
      </c>
      <c r="X18" s="83" t="str">
        <f>IF('2計'!AE$12=0,"",'2計'!AE$12)</f>
        <v/>
      </c>
      <c r="Y18" s="83" t="str">
        <f>IF('2計'!AF$12=0,"",'2計'!AF$12)</f>
        <v/>
      </c>
      <c r="Z18" s="83" t="str">
        <f>IF('2計'!AG$12=0,"",'2計'!AG$12)</f>
        <v/>
      </c>
      <c r="AA18" s="83" t="str">
        <f>IF('2計'!AH$12=0,"",'2計'!AH$12)</f>
        <v/>
      </c>
      <c r="AB18" s="83" t="str">
        <f>IF('2計'!AI$12=0,"",'2計'!AI$12)</f>
        <v/>
      </c>
      <c r="AC18" s="83" t="str">
        <f>IF('2計'!AJ$12=0,"",'2計'!AJ$12)</f>
        <v/>
      </c>
      <c r="AD18" s="83" t="str">
        <f>IF('2計'!AK$12=0,"",'2計'!AK$12)</f>
        <v/>
      </c>
      <c r="AE18" s="83" t="str">
        <f>IF('2計'!AL$12=0,"",'2計'!AL$12)</f>
        <v/>
      </c>
      <c r="AF18" s="83" t="str">
        <f>IF('2計'!AM$12=0,"",'2計'!AM$12)</f>
        <v/>
      </c>
      <c r="AG18" s="66" t="str">
        <f>IF('2計'!AN$12=0,"",'2計'!AN$12)</f>
        <v/>
      </c>
      <c r="AH18" s="54">
        <f>COUNTIF($F18:$AG18,AH$11)</f>
        <v>0</v>
      </c>
      <c r="AI18" s="55">
        <f t="shared" ref="AH18:AL107" si="4">COUNTIF($F18:$AG18,AI$11)</f>
        <v>0</v>
      </c>
      <c r="AJ18" s="55">
        <f t="shared" si="4"/>
        <v>0</v>
      </c>
      <c r="AK18" s="55">
        <f t="shared" si="4"/>
        <v>0</v>
      </c>
      <c r="AL18" s="55">
        <f t="shared" si="4"/>
        <v>0</v>
      </c>
      <c r="AM18" s="19">
        <f t="shared" ref="AM18:AM19" si="5">SUM(AH18:AK18)</f>
        <v>0</v>
      </c>
      <c r="AN18" s="19">
        <f t="shared" ref="AN18:AN19" si="6">AJ18+AK18</f>
        <v>0</v>
      </c>
      <c r="AO18" s="142" t="str">
        <f>IFERROR(AN18/AM18,"")</f>
        <v/>
      </c>
      <c r="AP18" s="143"/>
    </row>
    <row r="19" spans="1:42" ht="19.5" customHeight="1" thickBot="1">
      <c r="A19" s="144" t="s">
        <v>17</v>
      </c>
      <c r="B19" s="145"/>
      <c r="C19" s="145"/>
      <c r="D19" s="145"/>
      <c r="E19" s="146"/>
      <c r="F19" s="84" t="str">
        <f>IF('2実'!M$13=0,"",'2実'!M$13)</f>
        <v/>
      </c>
      <c r="G19" s="82" t="str">
        <f>IF('2実'!N$13=0,"",'2実'!N$13)</f>
        <v/>
      </c>
      <c r="H19" s="82" t="str">
        <f>IF('2実'!O$13=0,"",'2実'!O$13)</f>
        <v/>
      </c>
      <c r="I19" s="82" t="str">
        <f>IF('2実'!P$13=0,"",'2実'!P$13)</f>
        <v/>
      </c>
      <c r="J19" s="82" t="str">
        <f>IF('2実'!Q$13=0,"",'2実'!Q$13)</f>
        <v/>
      </c>
      <c r="K19" s="82" t="str">
        <f>IF('2実'!R$13=0,"",'2実'!R$13)</f>
        <v/>
      </c>
      <c r="L19" s="82" t="str">
        <f>IF('2実'!S$13=0,"",'2実'!S$13)</f>
        <v/>
      </c>
      <c r="M19" s="82" t="str">
        <f>IF('2実'!T$13=0,"",'2実'!T$13)</f>
        <v/>
      </c>
      <c r="N19" s="82" t="str">
        <f>IF('2実'!U$13=0,"",'2実'!U$13)</f>
        <v/>
      </c>
      <c r="O19" s="82" t="str">
        <f>IF('2実'!V$13=0,"",'2実'!V$13)</f>
        <v/>
      </c>
      <c r="P19" s="82" t="str">
        <f>IF('2実'!W$13=0,"",'2実'!W$13)</f>
        <v/>
      </c>
      <c r="Q19" s="82" t="str">
        <f>IF('2実'!X$13=0,"",'2実'!X$13)</f>
        <v/>
      </c>
      <c r="R19" s="82" t="str">
        <f>IF('2実'!Y$13=0,"",'2実'!Y$13)</f>
        <v/>
      </c>
      <c r="S19" s="82" t="str">
        <f>IF('2実'!Z$13=0,"",'2実'!Z$13)</f>
        <v/>
      </c>
      <c r="T19" s="82" t="str">
        <f>IF('2実'!AA$13=0,"",'2実'!AA$13)</f>
        <v/>
      </c>
      <c r="U19" s="82" t="str">
        <f>IF('2実'!AB$13=0,"",'2実'!AB$13)</f>
        <v/>
      </c>
      <c r="V19" s="82" t="str">
        <f>IF('2実'!AC$13=0,"",'2実'!AC$13)</f>
        <v/>
      </c>
      <c r="W19" s="82" t="str">
        <f>IF('2実'!AD$13=0,"",'2実'!AD$13)</f>
        <v/>
      </c>
      <c r="X19" s="82" t="str">
        <f>IF('2実'!AE$13=0,"",'2実'!AE$13)</f>
        <v/>
      </c>
      <c r="Y19" s="82" t="str">
        <f>IF('2実'!AF$13=0,"",'2実'!AF$13)</f>
        <v/>
      </c>
      <c r="Z19" s="82" t="str">
        <f>IF('2実'!AG$13=0,"",'2実'!AG$13)</f>
        <v/>
      </c>
      <c r="AA19" s="82" t="str">
        <f>IF('2実'!AH$13=0,"",'2実'!AH$13)</f>
        <v/>
      </c>
      <c r="AB19" s="82" t="str">
        <f>IF('2実'!AI$13=0,"",'2実'!AI$13)</f>
        <v/>
      </c>
      <c r="AC19" s="82" t="str">
        <f>IF('2実'!AJ$13=0,"",'2実'!AJ$13)</f>
        <v/>
      </c>
      <c r="AD19" s="82" t="str">
        <f>IF('2実'!AK$13=0,"",'2実'!AK$13)</f>
        <v/>
      </c>
      <c r="AE19" s="82" t="str">
        <f>IF('2実'!AL$13=0,"",'2実'!AL$13)</f>
        <v/>
      </c>
      <c r="AF19" s="82" t="str">
        <f>IF('2実'!AM$13=0,"",'2実'!AM$13)</f>
        <v/>
      </c>
      <c r="AG19" s="86" t="str">
        <f>IF('2実'!AN$13=0,"",'2実'!AN$13)</f>
        <v/>
      </c>
      <c r="AH19" s="58">
        <f t="shared" si="4"/>
        <v>0</v>
      </c>
      <c r="AI19" s="59">
        <f t="shared" si="4"/>
        <v>0</v>
      </c>
      <c r="AJ19" s="59">
        <f t="shared" si="4"/>
        <v>0</v>
      </c>
      <c r="AK19" s="59">
        <f t="shared" si="4"/>
        <v>0</v>
      </c>
      <c r="AL19" s="59">
        <f t="shared" si="4"/>
        <v>0</v>
      </c>
      <c r="AM19" s="18">
        <f t="shared" si="5"/>
        <v>0</v>
      </c>
      <c r="AN19" s="18">
        <f t="shared" si="6"/>
        <v>0</v>
      </c>
      <c r="AO19" s="142" t="str">
        <f>IFERROR(AN19/AM19,"")</f>
        <v/>
      </c>
      <c r="AP19" s="143"/>
    </row>
    <row r="20" spans="1:42" ht="19.5" customHeight="1" thickTop="1">
      <c r="A20" s="147" t="s">
        <v>158</v>
      </c>
      <c r="B20" s="148"/>
      <c r="C20" s="148"/>
      <c r="D20" s="148"/>
      <c r="E20" s="149"/>
      <c r="F20" s="150" t="s">
        <v>73</v>
      </c>
      <c r="G20" s="148"/>
      <c r="H20" s="148"/>
      <c r="I20" s="148"/>
      <c r="J20" s="148"/>
      <c r="K20" s="148"/>
      <c r="L20" s="148"/>
      <c r="M20" s="148" t="s">
        <v>74</v>
      </c>
      <c r="N20" s="148"/>
      <c r="O20" s="148"/>
      <c r="P20" s="148"/>
      <c r="Q20" s="148"/>
      <c r="R20" s="148"/>
      <c r="S20" s="148"/>
      <c r="T20" s="148" t="s">
        <v>75</v>
      </c>
      <c r="U20" s="148"/>
      <c r="V20" s="148"/>
      <c r="W20" s="148"/>
      <c r="X20" s="148"/>
      <c r="Y20" s="148"/>
      <c r="Z20" s="148"/>
      <c r="AA20" s="148" t="s">
        <v>76</v>
      </c>
      <c r="AB20" s="148"/>
      <c r="AC20" s="148"/>
      <c r="AD20" s="148"/>
      <c r="AE20" s="148"/>
      <c r="AF20" s="148"/>
      <c r="AG20" s="161"/>
      <c r="AH20" s="151" t="s">
        <v>92</v>
      </c>
      <c r="AI20" s="153" t="s">
        <v>90</v>
      </c>
      <c r="AJ20" s="153" t="s">
        <v>93</v>
      </c>
      <c r="AK20" s="153" t="s">
        <v>91</v>
      </c>
      <c r="AL20" s="153" t="s">
        <v>24</v>
      </c>
      <c r="AM20" s="155" t="s">
        <v>36</v>
      </c>
      <c r="AN20" s="155" t="s">
        <v>30</v>
      </c>
      <c r="AO20" s="157" t="s">
        <v>94</v>
      </c>
      <c r="AP20" s="158"/>
    </row>
    <row r="21" spans="1:42" ht="19.5" customHeight="1">
      <c r="A21" s="140" t="s">
        <v>15</v>
      </c>
      <c r="B21" s="138"/>
      <c r="C21" s="138"/>
      <c r="D21" s="138"/>
      <c r="E21" s="141"/>
      <c r="F21" s="85">
        <f>'3計'!M$9</f>
        <v>8</v>
      </c>
      <c r="G21" s="83">
        <f>'3計'!N$9</f>
        <v>8</v>
      </c>
      <c r="H21" s="83">
        <f>'3計'!O$9</f>
        <v>8</v>
      </c>
      <c r="I21" s="83">
        <f>'3計'!P$9</f>
        <v>8</v>
      </c>
      <c r="J21" s="83">
        <f>'3計'!Q$9</f>
        <v>8</v>
      </c>
      <c r="K21" s="83">
        <f>'3計'!R$9</f>
        <v>8</v>
      </c>
      <c r="L21" s="83">
        <f>'3計'!S$9</f>
        <v>8</v>
      </c>
      <c r="M21" s="83">
        <f>'3計'!T$9</f>
        <v>8</v>
      </c>
      <c r="N21" s="83">
        <f>'3計'!U$9</f>
        <v>8</v>
      </c>
      <c r="O21" s="83">
        <f>'3計'!V$9</f>
        <v>8</v>
      </c>
      <c r="P21" s="83">
        <f>'3計'!W$9</f>
        <v>8</v>
      </c>
      <c r="Q21" s="83">
        <f>'3計'!X$9</f>
        <v>8</v>
      </c>
      <c r="R21" s="83">
        <f>'3計'!Y$9</f>
        <v>8</v>
      </c>
      <c r="S21" s="83">
        <f>'3計'!Z$9</f>
        <v>8</v>
      </c>
      <c r="T21" s="83">
        <f>'3計'!AA$9</f>
        <v>8</v>
      </c>
      <c r="U21" s="83">
        <f>'3計'!AB$9</f>
        <v>8</v>
      </c>
      <c r="V21" s="83">
        <f>'3計'!AC$9</f>
        <v>8</v>
      </c>
      <c r="W21" s="83">
        <f>'3計'!AD$9</f>
        <v>8</v>
      </c>
      <c r="X21" s="83">
        <f>'3計'!AE$9</f>
        <v>8</v>
      </c>
      <c r="Y21" s="83">
        <f>'3計'!AF$9</f>
        <v>8</v>
      </c>
      <c r="Z21" s="83">
        <f>'3計'!AG$9</f>
        <v>8</v>
      </c>
      <c r="AA21" s="83">
        <f>'3計'!AH$9</f>
        <v>8</v>
      </c>
      <c r="AB21" s="83">
        <f>'3計'!AI$9</f>
        <v>8</v>
      </c>
      <c r="AC21" s="83">
        <f>'3計'!AJ$9</f>
        <v>8</v>
      </c>
      <c r="AD21" s="83">
        <f>'3計'!AK$9</f>
        <v>9</v>
      </c>
      <c r="AE21" s="83">
        <f>'3計'!AL$9</f>
        <v>9</v>
      </c>
      <c r="AF21" s="83">
        <f>'3計'!AM$9</f>
        <v>9</v>
      </c>
      <c r="AG21" s="66">
        <f>'3計'!AN$9</f>
        <v>9</v>
      </c>
      <c r="AH21" s="152"/>
      <c r="AI21" s="154"/>
      <c r="AJ21" s="154"/>
      <c r="AK21" s="154"/>
      <c r="AL21" s="154"/>
      <c r="AM21" s="156"/>
      <c r="AN21" s="156"/>
      <c r="AO21" s="159"/>
      <c r="AP21" s="160"/>
    </row>
    <row r="22" spans="1:42" ht="19.5" customHeight="1">
      <c r="A22" s="140" t="s">
        <v>14</v>
      </c>
      <c r="B22" s="138"/>
      <c r="C22" s="138"/>
      <c r="D22" s="138"/>
      <c r="E22" s="141"/>
      <c r="F22" s="85">
        <f>'3計'!M$10</f>
        <v>8</v>
      </c>
      <c r="G22" s="83">
        <f>'3計'!N$10</f>
        <v>9</v>
      </c>
      <c r="H22" s="83">
        <f>'3計'!O$10</f>
        <v>10</v>
      </c>
      <c r="I22" s="83">
        <f>'3計'!P$10</f>
        <v>11</v>
      </c>
      <c r="J22" s="83">
        <f>'3計'!Q$10</f>
        <v>12</v>
      </c>
      <c r="K22" s="83">
        <f>'3計'!R$10</f>
        <v>13</v>
      </c>
      <c r="L22" s="83">
        <f>'3計'!S$10</f>
        <v>14</v>
      </c>
      <c r="M22" s="83">
        <f>'3計'!T$10</f>
        <v>15</v>
      </c>
      <c r="N22" s="83">
        <f>'3計'!U$10</f>
        <v>16</v>
      </c>
      <c r="O22" s="83">
        <f>'3計'!V$10</f>
        <v>17</v>
      </c>
      <c r="P22" s="83">
        <f>'3計'!W$10</f>
        <v>18</v>
      </c>
      <c r="Q22" s="83">
        <f>'3計'!X$10</f>
        <v>19</v>
      </c>
      <c r="R22" s="83">
        <f>'3計'!Y$10</f>
        <v>20</v>
      </c>
      <c r="S22" s="83">
        <f>'3計'!Z$10</f>
        <v>21</v>
      </c>
      <c r="T22" s="83">
        <f>'3計'!AA$10</f>
        <v>22</v>
      </c>
      <c r="U22" s="83">
        <f>'3計'!AB$10</f>
        <v>23</v>
      </c>
      <c r="V22" s="83">
        <f>'3計'!AC$10</f>
        <v>24</v>
      </c>
      <c r="W22" s="83">
        <f>'3計'!AD$10</f>
        <v>25</v>
      </c>
      <c r="X22" s="83">
        <f>'3計'!AE$10</f>
        <v>26</v>
      </c>
      <c r="Y22" s="83">
        <f>'3計'!AF$10</f>
        <v>27</v>
      </c>
      <c r="Z22" s="83">
        <f>'3計'!AG$10</f>
        <v>28</v>
      </c>
      <c r="AA22" s="83">
        <f>'3計'!AH$10</f>
        <v>29</v>
      </c>
      <c r="AB22" s="83">
        <f>'3計'!AI$10</f>
        <v>30</v>
      </c>
      <c r="AC22" s="83">
        <f>'3計'!AJ$10</f>
        <v>31</v>
      </c>
      <c r="AD22" s="83">
        <f>'3計'!AK$10</f>
        <v>1</v>
      </c>
      <c r="AE22" s="83">
        <f>'3計'!AL$10</f>
        <v>2</v>
      </c>
      <c r="AF22" s="83">
        <f>'3計'!AM$10</f>
        <v>3</v>
      </c>
      <c r="AG22" s="66">
        <f>'3計'!AN$10</f>
        <v>4</v>
      </c>
      <c r="AH22" s="152"/>
      <c r="AI22" s="154"/>
      <c r="AJ22" s="154"/>
      <c r="AK22" s="154"/>
      <c r="AL22" s="154"/>
      <c r="AM22" s="156"/>
      <c r="AN22" s="156"/>
      <c r="AO22" s="159"/>
      <c r="AP22" s="160"/>
    </row>
    <row r="23" spans="1:42" ht="19.5" customHeight="1">
      <c r="A23" s="140" t="s">
        <v>8</v>
      </c>
      <c r="B23" s="138"/>
      <c r="C23" s="138"/>
      <c r="D23" s="138"/>
      <c r="E23" s="141"/>
      <c r="F23" s="92">
        <f>'3計'!M$11</f>
        <v>44781</v>
      </c>
      <c r="G23" s="91">
        <f>'3計'!N$11</f>
        <v>44782</v>
      </c>
      <c r="H23" s="91">
        <f>'3計'!O$11</f>
        <v>44783</v>
      </c>
      <c r="I23" s="91">
        <f>'3計'!P$11</f>
        <v>44784</v>
      </c>
      <c r="J23" s="91">
        <f>'3計'!Q$11</f>
        <v>44785</v>
      </c>
      <c r="K23" s="91">
        <f>'3計'!R$11</f>
        <v>44786</v>
      </c>
      <c r="L23" s="91">
        <f>'3計'!S$11</f>
        <v>44787</v>
      </c>
      <c r="M23" s="91">
        <f>'3計'!T$11</f>
        <v>44788</v>
      </c>
      <c r="N23" s="91">
        <f>'3計'!U$11</f>
        <v>44789</v>
      </c>
      <c r="O23" s="91">
        <f>'3計'!V$11</f>
        <v>44790</v>
      </c>
      <c r="P23" s="91">
        <f>'3計'!W$11</f>
        <v>44791</v>
      </c>
      <c r="Q23" s="91">
        <f>'3計'!X$11</f>
        <v>44792</v>
      </c>
      <c r="R23" s="91">
        <f>'3計'!Y$11</f>
        <v>44793</v>
      </c>
      <c r="S23" s="91">
        <f>'3計'!Z$11</f>
        <v>44794</v>
      </c>
      <c r="T23" s="91">
        <f>'3計'!AA$11</f>
        <v>44795</v>
      </c>
      <c r="U23" s="91">
        <f>'3計'!AB$11</f>
        <v>44796</v>
      </c>
      <c r="V23" s="91">
        <f>'3計'!AC$11</f>
        <v>44797</v>
      </c>
      <c r="W23" s="91">
        <f>'3計'!AD$11</f>
        <v>44798</v>
      </c>
      <c r="X23" s="91">
        <f>'3計'!AE$11</f>
        <v>44799</v>
      </c>
      <c r="Y23" s="91">
        <f>'3計'!AF$11</f>
        <v>44800</v>
      </c>
      <c r="Z23" s="91">
        <f>'3計'!AG$11</f>
        <v>44801</v>
      </c>
      <c r="AA23" s="91">
        <f>'3計'!AH$11</f>
        <v>44802</v>
      </c>
      <c r="AB23" s="91">
        <f>'3計'!AI$11</f>
        <v>44803</v>
      </c>
      <c r="AC23" s="91">
        <f>'3計'!AJ$11</f>
        <v>44804</v>
      </c>
      <c r="AD23" s="91">
        <f>'3計'!AK$11</f>
        <v>44805</v>
      </c>
      <c r="AE23" s="91">
        <f>'3計'!AL$11</f>
        <v>44806</v>
      </c>
      <c r="AF23" s="91">
        <f>'3計'!AM$11</f>
        <v>44807</v>
      </c>
      <c r="AG23" s="93">
        <f>'3計'!AN$11</f>
        <v>44808</v>
      </c>
      <c r="AH23" s="60" t="s">
        <v>22</v>
      </c>
      <c r="AI23" s="61" t="s">
        <v>173</v>
      </c>
      <c r="AJ23" s="61" t="s">
        <v>23</v>
      </c>
      <c r="AK23" s="53" t="s">
        <v>31</v>
      </c>
      <c r="AL23" s="61" t="s">
        <v>33</v>
      </c>
      <c r="AM23" s="156"/>
      <c r="AN23" s="156"/>
      <c r="AO23" s="159"/>
      <c r="AP23" s="160"/>
    </row>
    <row r="24" spans="1:42" ht="19.5" customHeight="1">
      <c r="A24" s="140" t="s">
        <v>16</v>
      </c>
      <c r="B24" s="138"/>
      <c r="C24" s="138"/>
      <c r="D24" s="138"/>
      <c r="E24" s="141"/>
      <c r="F24" s="85" t="str">
        <f>IF('3計'!M$12=0,"",'3計'!M$12)</f>
        <v/>
      </c>
      <c r="G24" s="83" t="str">
        <f>IF('3計'!N$12=0,"",'3計'!N$12)</f>
        <v/>
      </c>
      <c r="H24" s="83" t="str">
        <f>IF('3計'!O$12=0,"",'3計'!O$12)</f>
        <v/>
      </c>
      <c r="I24" s="83" t="str">
        <f>IF('3計'!P$12=0,"",'3計'!P$12)</f>
        <v/>
      </c>
      <c r="J24" s="83" t="str">
        <f>IF('3計'!Q$12=0,"",'3計'!Q$12)</f>
        <v/>
      </c>
      <c r="K24" s="83" t="str">
        <f>IF('3計'!R$12=0,"",'3計'!R$12)</f>
        <v/>
      </c>
      <c r="L24" s="83" t="str">
        <f>IF('3計'!S$12=0,"",'3計'!S$12)</f>
        <v/>
      </c>
      <c r="M24" s="83" t="str">
        <f>IF('3計'!T$12=0,"",'3計'!T$12)</f>
        <v/>
      </c>
      <c r="N24" s="83" t="str">
        <f>IF('3計'!U$12=0,"",'3計'!U$12)</f>
        <v/>
      </c>
      <c r="O24" s="83" t="str">
        <f>IF('3計'!V$12=0,"",'3計'!V$12)</f>
        <v/>
      </c>
      <c r="P24" s="83" t="str">
        <f>IF('3計'!W$12=0,"",'3計'!W$12)</f>
        <v/>
      </c>
      <c r="Q24" s="83" t="str">
        <f>IF('3計'!X$12=0,"",'3計'!X$12)</f>
        <v/>
      </c>
      <c r="R24" s="83" t="str">
        <f>IF('3計'!Y$12=0,"",'3計'!Y$12)</f>
        <v/>
      </c>
      <c r="S24" s="83" t="str">
        <f>IF('3計'!Z$12=0,"",'3計'!Z$12)</f>
        <v/>
      </c>
      <c r="T24" s="83" t="str">
        <f>IF('3計'!AA$12=0,"",'3計'!AA$12)</f>
        <v/>
      </c>
      <c r="U24" s="83" t="str">
        <f>IF('3計'!AB$12=0,"",'3計'!AB$12)</f>
        <v/>
      </c>
      <c r="V24" s="83" t="str">
        <f>IF('3計'!AC$12=0,"",'3計'!AC$12)</f>
        <v/>
      </c>
      <c r="W24" s="83" t="str">
        <f>IF('3計'!AD$12=0,"",'3計'!AD$12)</f>
        <v/>
      </c>
      <c r="X24" s="83" t="str">
        <f>IF('3計'!AE$12=0,"",'3計'!AE$12)</f>
        <v/>
      </c>
      <c r="Y24" s="83" t="str">
        <f>IF('3計'!AF$12=0,"",'3計'!AF$12)</f>
        <v/>
      </c>
      <c r="Z24" s="83" t="str">
        <f>IF('3計'!AG$12=0,"",'3計'!AG$12)</f>
        <v/>
      </c>
      <c r="AA24" s="83" t="str">
        <f>IF('3計'!AH$12=0,"",'3計'!AH$12)</f>
        <v/>
      </c>
      <c r="AB24" s="83" t="str">
        <f>IF('3計'!AI$12=0,"",'3計'!AI$12)</f>
        <v/>
      </c>
      <c r="AC24" s="83" t="str">
        <f>IF('3計'!AJ$12=0,"",'3計'!AJ$12)</f>
        <v/>
      </c>
      <c r="AD24" s="83" t="str">
        <f>IF('3計'!AK$12=0,"",'3計'!AK$12)</f>
        <v/>
      </c>
      <c r="AE24" s="83" t="str">
        <f>IF('3計'!AL$12=0,"",'3計'!AL$12)</f>
        <v/>
      </c>
      <c r="AF24" s="83" t="str">
        <f>IF('3計'!AM$12=0,"",'3計'!AM$12)</f>
        <v/>
      </c>
      <c r="AG24" s="66" t="str">
        <f>IF('3計'!AN$12=0,"",'3計'!AN$12)</f>
        <v/>
      </c>
      <c r="AH24" s="54">
        <f t="shared" ref="AH24:AH25" si="7">COUNTIF($F24:$AG24,AH$11)</f>
        <v>0</v>
      </c>
      <c r="AI24" s="55">
        <f t="shared" si="4"/>
        <v>0</v>
      </c>
      <c r="AJ24" s="55">
        <f t="shared" si="4"/>
        <v>0</v>
      </c>
      <c r="AK24" s="55">
        <f t="shared" si="4"/>
        <v>0</v>
      </c>
      <c r="AL24" s="55">
        <f t="shared" si="4"/>
        <v>0</v>
      </c>
      <c r="AM24" s="19">
        <f t="shared" ref="AM24:AM25" si="8">SUM(AH24:AK24)</f>
        <v>0</v>
      </c>
      <c r="AN24" s="19">
        <f t="shared" ref="AN24:AN25" si="9">AJ24+AK24</f>
        <v>0</v>
      </c>
      <c r="AO24" s="142" t="str">
        <f>IFERROR(AN24/AM24,"")</f>
        <v/>
      </c>
      <c r="AP24" s="143"/>
    </row>
    <row r="25" spans="1:42" ht="19.5" customHeight="1" thickBot="1">
      <c r="A25" s="144" t="s">
        <v>17</v>
      </c>
      <c r="B25" s="145"/>
      <c r="C25" s="145"/>
      <c r="D25" s="145"/>
      <c r="E25" s="146"/>
      <c r="F25" s="84" t="str">
        <f>IF('3実'!M$13=0,"",'3実'!M$13)</f>
        <v/>
      </c>
      <c r="G25" s="82" t="str">
        <f>IF('3実'!N$13=0,"",'3実'!N$13)</f>
        <v/>
      </c>
      <c r="H25" s="82" t="str">
        <f>IF('3実'!O$13=0,"",'3実'!O$13)</f>
        <v/>
      </c>
      <c r="I25" s="82" t="str">
        <f>IF('3実'!P$13=0,"",'3実'!P$13)</f>
        <v/>
      </c>
      <c r="J25" s="82" t="str">
        <f>IF('3実'!Q$13=0,"",'3実'!Q$13)</f>
        <v/>
      </c>
      <c r="K25" s="82" t="str">
        <f>IF('3実'!R$13=0,"",'3実'!R$13)</f>
        <v/>
      </c>
      <c r="L25" s="82" t="str">
        <f>IF('3実'!S$13=0,"",'3実'!S$13)</f>
        <v/>
      </c>
      <c r="M25" s="82" t="str">
        <f>IF('3実'!T$13=0,"",'3実'!T$13)</f>
        <v/>
      </c>
      <c r="N25" s="82" t="str">
        <f>IF('3実'!U$13=0,"",'3実'!U$13)</f>
        <v/>
      </c>
      <c r="O25" s="82" t="str">
        <f>IF('3実'!V$13=0,"",'3実'!V$13)</f>
        <v/>
      </c>
      <c r="P25" s="82" t="str">
        <f>IF('3実'!W$13=0,"",'3実'!W$13)</f>
        <v/>
      </c>
      <c r="Q25" s="82" t="str">
        <f>IF('3実'!X$13=0,"",'3実'!X$13)</f>
        <v/>
      </c>
      <c r="R25" s="82" t="str">
        <f>IF('3実'!Y$13=0,"",'3実'!Y$13)</f>
        <v/>
      </c>
      <c r="S25" s="82" t="str">
        <f>IF('3実'!Z$13=0,"",'3実'!Z$13)</f>
        <v/>
      </c>
      <c r="T25" s="82" t="str">
        <f>IF('3実'!AA$13=0,"",'3実'!AA$13)</f>
        <v/>
      </c>
      <c r="U25" s="82" t="str">
        <f>IF('3実'!AB$13=0,"",'3実'!AB$13)</f>
        <v/>
      </c>
      <c r="V25" s="82" t="str">
        <f>IF('3実'!AC$13=0,"",'3実'!AC$13)</f>
        <v/>
      </c>
      <c r="W25" s="82" t="str">
        <f>IF('3実'!AD$13=0,"",'3実'!AD$13)</f>
        <v/>
      </c>
      <c r="X25" s="82" t="str">
        <f>IF('3実'!AE$13=0,"",'3実'!AE$13)</f>
        <v/>
      </c>
      <c r="Y25" s="82" t="str">
        <f>IF('3実'!AF$13=0,"",'3実'!AF$13)</f>
        <v/>
      </c>
      <c r="Z25" s="82" t="str">
        <f>IF('3実'!AG$13=0,"",'3実'!AG$13)</f>
        <v/>
      </c>
      <c r="AA25" s="82" t="str">
        <f>IF('3実'!AH$13=0,"",'3実'!AH$13)</f>
        <v/>
      </c>
      <c r="AB25" s="82" t="str">
        <f>IF('3実'!AI$13=0,"",'3実'!AI$13)</f>
        <v/>
      </c>
      <c r="AC25" s="82" t="str">
        <f>IF('3実'!AJ$13=0,"",'3実'!AJ$13)</f>
        <v/>
      </c>
      <c r="AD25" s="82" t="str">
        <f>IF('3実'!AK$13=0,"",'3実'!AK$13)</f>
        <v/>
      </c>
      <c r="AE25" s="82" t="str">
        <f>IF('3実'!AL$13=0,"",'3実'!AL$13)</f>
        <v/>
      </c>
      <c r="AF25" s="82" t="str">
        <f>IF('3実'!AM$13=0,"",'3実'!AM$13)</f>
        <v/>
      </c>
      <c r="AG25" s="86" t="str">
        <f>IF('3実'!AN$13=0,"",'3実'!AN$13)</f>
        <v/>
      </c>
      <c r="AH25" s="58">
        <f t="shared" si="7"/>
        <v>0</v>
      </c>
      <c r="AI25" s="59">
        <f t="shared" si="4"/>
        <v>0</v>
      </c>
      <c r="AJ25" s="59">
        <f t="shared" si="4"/>
        <v>0</v>
      </c>
      <c r="AK25" s="59">
        <f t="shared" si="4"/>
        <v>0</v>
      </c>
      <c r="AL25" s="59">
        <f t="shared" si="4"/>
        <v>0</v>
      </c>
      <c r="AM25" s="18">
        <f t="shared" si="8"/>
        <v>0</v>
      </c>
      <c r="AN25" s="18">
        <f t="shared" si="9"/>
        <v>0</v>
      </c>
      <c r="AO25" s="142" t="str">
        <f>IFERROR(AN25/AM25,"")</f>
        <v/>
      </c>
      <c r="AP25" s="143"/>
    </row>
    <row r="26" spans="1:42" ht="19.5" customHeight="1" thickTop="1">
      <c r="A26" s="147" t="s">
        <v>159</v>
      </c>
      <c r="B26" s="148"/>
      <c r="C26" s="148"/>
      <c r="D26" s="148"/>
      <c r="E26" s="149"/>
      <c r="F26" s="150" t="s">
        <v>77</v>
      </c>
      <c r="G26" s="148"/>
      <c r="H26" s="148"/>
      <c r="I26" s="148"/>
      <c r="J26" s="148"/>
      <c r="K26" s="148"/>
      <c r="L26" s="148"/>
      <c r="M26" s="148" t="s">
        <v>78</v>
      </c>
      <c r="N26" s="148"/>
      <c r="O26" s="148"/>
      <c r="P26" s="148"/>
      <c r="Q26" s="148"/>
      <c r="R26" s="148"/>
      <c r="S26" s="148"/>
      <c r="T26" s="148" t="s">
        <v>79</v>
      </c>
      <c r="U26" s="148"/>
      <c r="V26" s="148"/>
      <c r="W26" s="148"/>
      <c r="X26" s="148"/>
      <c r="Y26" s="148"/>
      <c r="Z26" s="148"/>
      <c r="AA26" s="148" t="s">
        <v>80</v>
      </c>
      <c r="AB26" s="148"/>
      <c r="AC26" s="148"/>
      <c r="AD26" s="148"/>
      <c r="AE26" s="148"/>
      <c r="AF26" s="148"/>
      <c r="AG26" s="161"/>
      <c r="AH26" s="151" t="s">
        <v>92</v>
      </c>
      <c r="AI26" s="153" t="s">
        <v>90</v>
      </c>
      <c r="AJ26" s="153" t="s">
        <v>93</v>
      </c>
      <c r="AK26" s="153" t="s">
        <v>91</v>
      </c>
      <c r="AL26" s="153" t="s">
        <v>24</v>
      </c>
      <c r="AM26" s="155" t="s">
        <v>36</v>
      </c>
      <c r="AN26" s="155" t="s">
        <v>30</v>
      </c>
      <c r="AO26" s="157" t="s">
        <v>94</v>
      </c>
      <c r="AP26" s="158"/>
    </row>
    <row r="27" spans="1:42" ht="19.5" customHeight="1">
      <c r="A27" s="140" t="s">
        <v>15</v>
      </c>
      <c r="B27" s="138"/>
      <c r="C27" s="138"/>
      <c r="D27" s="138"/>
      <c r="E27" s="141"/>
      <c r="F27" s="85">
        <f>'4計'!M$9</f>
        <v>9</v>
      </c>
      <c r="G27" s="83">
        <f>'4計'!N$9</f>
        <v>9</v>
      </c>
      <c r="H27" s="83">
        <f>'4計'!O$9</f>
        <v>9</v>
      </c>
      <c r="I27" s="83">
        <f>'4計'!P$9</f>
        <v>9</v>
      </c>
      <c r="J27" s="83">
        <f>'4計'!Q$9</f>
        <v>9</v>
      </c>
      <c r="K27" s="83">
        <f>'4計'!R$9</f>
        <v>9</v>
      </c>
      <c r="L27" s="83">
        <f>'4計'!S$9</f>
        <v>9</v>
      </c>
      <c r="M27" s="83">
        <f>'4計'!T$9</f>
        <v>9</v>
      </c>
      <c r="N27" s="83">
        <f>'4計'!U$9</f>
        <v>9</v>
      </c>
      <c r="O27" s="83">
        <f>'4計'!V$9</f>
        <v>9</v>
      </c>
      <c r="P27" s="83">
        <f>'4計'!W$9</f>
        <v>9</v>
      </c>
      <c r="Q27" s="83">
        <f>'4計'!X$9</f>
        <v>9</v>
      </c>
      <c r="R27" s="83">
        <f>'4計'!Y$9</f>
        <v>9</v>
      </c>
      <c r="S27" s="83">
        <f>'4計'!Z$9</f>
        <v>9</v>
      </c>
      <c r="T27" s="83">
        <f>'4計'!AA$9</f>
        <v>9</v>
      </c>
      <c r="U27" s="83">
        <f>'4計'!AB$9</f>
        <v>9</v>
      </c>
      <c r="V27" s="83">
        <f>'4計'!AC$9</f>
        <v>9</v>
      </c>
      <c r="W27" s="83">
        <f>'4計'!AD$9</f>
        <v>9</v>
      </c>
      <c r="X27" s="83">
        <f>'4計'!AE$9</f>
        <v>9</v>
      </c>
      <c r="Y27" s="83">
        <f>'4計'!AF$9</f>
        <v>9</v>
      </c>
      <c r="Z27" s="83">
        <f>'4計'!AG$9</f>
        <v>9</v>
      </c>
      <c r="AA27" s="83">
        <f>'4計'!AH$9</f>
        <v>9</v>
      </c>
      <c r="AB27" s="83">
        <f>'4計'!AI$9</f>
        <v>9</v>
      </c>
      <c r="AC27" s="83">
        <f>'4計'!AJ$9</f>
        <v>9</v>
      </c>
      <c r="AD27" s="83">
        <f>'4計'!AK$9</f>
        <v>9</v>
      </c>
      <c r="AE27" s="83">
        <f>'4計'!AL$9</f>
        <v>9</v>
      </c>
      <c r="AF27" s="83">
        <f>'4計'!AM$9</f>
        <v>10</v>
      </c>
      <c r="AG27" s="66">
        <f>'4計'!AN$9</f>
        <v>10</v>
      </c>
      <c r="AH27" s="152"/>
      <c r="AI27" s="154"/>
      <c r="AJ27" s="154"/>
      <c r="AK27" s="154"/>
      <c r="AL27" s="154"/>
      <c r="AM27" s="156"/>
      <c r="AN27" s="156"/>
      <c r="AO27" s="159"/>
      <c r="AP27" s="160"/>
    </row>
    <row r="28" spans="1:42" ht="19.5" customHeight="1">
      <c r="A28" s="140" t="s">
        <v>14</v>
      </c>
      <c r="B28" s="138"/>
      <c r="C28" s="138"/>
      <c r="D28" s="138"/>
      <c r="E28" s="141"/>
      <c r="F28" s="85">
        <f>'4計'!M$10</f>
        <v>5</v>
      </c>
      <c r="G28" s="83">
        <f>'4計'!N$10</f>
        <v>6</v>
      </c>
      <c r="H28" s="83">
        <f>'4計'!O$10</f>
        <v>7</v>
      </c>
      <c r="I28" s="83">
        <f>'4計'!P$10</f>
        <v>8</v>
      </c>
      <c r="J28" s="83">
        <f>'4計'!Q$10</f>
        <v>9</v>
      </c>
      <c r="K28" s="83">
        <f>'4計'!R$10</f>
        <v>10</v>
      </c>
      <c r="L28" s="83">
        <f>'4計'!S$10</f>
        <v>11</v>
      </c>
      <c r="M28" s="83">
        <f>'4計'!T$10</f>
        <v>12</v>
      </c>
      <c r="N28" s="83">
        <f>'4計'!U$10</f>
        <v>13</v>
      </c>
      <c r="O28" s="83">
        <f>'4計'!V$10</f>
        <v>14</v>
      </c>
      <c r="P28" s="83">
        <f>'4計'!W$10</f>
        <v>15</v>
      </c>
      <c r="Q28" s="83">
        <f>'4計'!X$10</f>
        <v>16</v>
      </c>
      <c r="R28" s="83">
        <f>'4計'!Y$10</f>
        <v>17</v>
      </c>
      <c r="S28" s="83">
        <f>'4計'!Z$10</f>
        <v>18</v>
      </c>
      <c r="T28" s="83">
        <f>'4計'!AA$10</f>
        <v>19</v>
      </c>
      <c r="U28" s="83">
        <f>'4計'!AB$10</f>
        <v>20</v>
      </c>
      <c r="V28" s="83">
        <f>'4計'!AC$10</f>
        <v>21</v>
      </c>
      <c r="W28" s="83">
        <f>'4計'!AD$10</f>
        <v>22</v>
      </c>
      <c r="X28" s="83">
        <f>'4計'!AE$10</f>
        <v>23</v>
      </c>
      <c r="Y28" s="83">
        <f>'4計'!AF$10</f>
        <v>24</v>
      </c>
      <c r="Z28" s="83">
        <f>'4計'!AG$10</f>
        <v>25</v>
      </c>
      <c r="AA28" s="83">
        <f>'4計'!AH$10</f>
        <v>26</v>
      </c>
      <c r="AB28" s="83">
        <f>'4計'!AI$10</f>
        <v>27</v>
      </c>
      <c r="AC28" s="83">
        <f>'4計'!AJ$10</f>
        <v>28</v>
      </c>
      <c r="AD28" s="83">
        <f>'4計'!AK$10</f>
        <v>29</v>
      </c>
      <c r="AE28" s="83">
        <f>'4計'!AL$10</f>
        <v>30</v>
      </c>
      <c r="AF28" s="83">
        <f>'4計'!AM$10</f>
        <v>1</v>
      </c>
      <c r="AG28" s="66">
        <f>'4計'!AN$10</f>
        <v>2</v>
      </c>
      <c r="AH28" s="152"/>
      <c r="AI28" s="154"/>
      <c r="AJ28" s="154"/>
      <c r="AK28" s="154"/>
      <c r="AL28" s="154"/>
      <c r="AM28" s="156"/>
      <c r="AN28" s="156"/>
      <c r="AO28" s="159"/>
      <c r="AP28" s="160"/>
    </row>
    <row r="29" spans="1:42" ht="19.5" customHeight="1">
      <c r="A29" s="140" t="s">
        <v>8</v>
      </c>
      <c r="B29" s="138"/>
      <c r="C29" s="138"/>
      <c r="D29" s="138"/>
      <c r="E29" s="141"/>
      <c r="F29" s="92">
        <f>'4計'!M$11</f>
        <v>44809</v>
      </c>
      <c r="G29" s="91">
        <f>'4計'!N$11</f>
        <v>44810</v>
      </c>
      <c r="H29" s="91">
        <f>'4計'!O$11</f>
        <v>44811</v>
      </c>
      <c r="I29" s="91">
        <f>'4計'!P$11</f>
        <v>44812</v>
      </c>
      <c r="J29" s="91">
        <f>'4計'!Q$11</f>
        <v>44813</v>
      </c>
      <c r="K29" s="91">
        <f>'4計'!R$11</f>
        <v>44814</v>
      </c>
      <c r="L29" s="91">
        <f>'4計'!S$11</f>
        <v>44815</v>
      </c>
      <c r="M29" s="91">
        <f>'4計'!T$11</f>
        <v>44816</v>
      </c>
      <c r="N29" s="91">
        <f>'4計'!U$11</f>
        <v>44817</v>
      </c>
      <c r="O29" s="91">
        <f>'4計'!V$11</f>
        <v>44818</v>
      </c>
      <c r="P29" s="91">
        <f>'4計'!W$11</f>
        <v>44819</v>
      </c>
      <c r="Q29" s="91">
        <f>'4計'!X$11</f>
        <v>44820</v>
      </c>
      <c r="R29" s="91">
        <f>'4計'!Y$11</f>
        <v>44821</v>
      </c>
      <c r="S29" s="91">
        <f>'4計'!Z$11</f>
        <v>44822</v>
      </c>
      <c r="T29" s="91">
        <f>'4計'!AA$11</f>
        <v>44823</v>
      </c>
      <c r="U29" s="91">
        <f>'4計'!AB$11</f>
        <v>44824</v>
      </c>
      <c r="V29" s="91">
        <f>'4計'!AC$11</f>
        <v>44825</v>
      </c>
      <c r="W29" s="91">
        <f>'4計'!AD$11</f>
        <v>44826</v>
      </c>
      <c r="X29" s="91">
        <f>'4計'!AE$11</f>
        <v>44827</v>
      </c>
      <c r="Y29" s="91">
        <f>'4計'!AF$11</f>
        <v>44828</v>
      </c>
      <c r="Z29" s="91">
        <f>'4計'!AG$11</f>
        <v>44829</v>
      </c>
      <c r="AA29" s="91">
        <f>'4計'!AH$11</f>
        <v>44830</v>
      </c>
      <c r="AB29" s="91">
        <f>'4計'!AI$11</f>
        <v>44831</v>
      </c>
      <c r="AC29" s="91">
        <f>'4計'!AJ$11</f>
        <v>44832</v>
      </c>
      <c r="AD29" s="91">
        <f>'4計'!AK$11</f>
        <v>44833</v>
      </c>
      <c r="AE29" s="91">
        <f>'4計'!AL$11</f>
        <v>44834</v>
      </c>
      <c r="AF29" s="91">
        <f>'4計'!AM$11</f>
        <v>44835</v>
      </c>
      <c r="AG29" s="93">
        <f>'4計'!AN$11</f>
        <v>44836</v>
      </c>
      <c r="AH29" s="60" t="s">
        <v>22</v>
      </c>
      <c r="AI29" s="61" t="s">
        <v>173</v>
      </c>
      <c r="AJ29" s="61" t="s">
        <v>23</v>
      </c>
      <c r="AK29" s="53" t="s">
        <v>31</v>
      </c>
      <c r="AL29" s="61" t="s">
        <v>33</v>
      </c>
      <c r="AM29" s="156"/>
      <c r="AN29" s="156"/>
      <c r="AO29" s="159"/>
      <c r="AP29" s="160"/>
    </row>
    <row r="30" spans="1:42" ht="19.5" customHeight="1">
      <c r="A30" s="140" t="s">
        <v>16</v>
      </c>
      <c r="B30" s="138"/>
      <c r="C30" s="138"/>
      <c r="D30" s="138"/>
      <c r="E30" s="141"/>
      <c r="F30" s="85" t="str">
        <f>IF('4計'!M$12=0,"",'4計'!M$12)</f>
        <v/>
      </c>
      <c r="G30" s="83" t="str">
        <f>IF('4計'!N$12=0,"",'4計'!N$12)</f>
        <v/>
      </c>
      <c r="H30" s="83" t="str">
        <f>IF('4計'!O$12=0,"",'4計'!O$12)</f>
        <v/>
      </c>
      <c r="I30" s="83" t="str">
        <f>IF('4計'!P$12=0,"",'4計'!P$12)</f>
        <v/>
      </c>
      <c r="J30" s="83" t="str">
        <f>IF('4計'!Q$12=0,"",'4計'!Q$12)</f>
        <v/>
      </c>
      <c r="K30" s="83" t="str">
        <f>IF('4計'!R$12=0,"",'4計'!R$12)</f>
        <v/>
      </c>
      <c r="L30" s="83" t="str">
        <f>IF('4計'!S$12=0,"",'4計'!S$12)</f>
        <v/>
      </c>
      <c r="M30" s="83" t="str">
        <f>IF('4計'!T$12=0,"",'4計'!T$12)</f>
        <v/>
      </c>
      <c r="N30" s="83" t="str">
        <f>IF('4計'!U$12=0,"",'4計'!U$12)</f>
        <v/>
      </c>
      <c r="O30" s="83" t="str">
        <f>IF('4計'!V$12=0,"",'4計'!V$12)</f>
        <v/>
      </c>
      <c r="P30" s="83" t="str">
        <f>IF('4計'!W$12=0,"",'4計'!W$12)</f>
        <v/>
      </c>
      <c r="Q30" s="83" t="str">
        <f>IF('4計'!X$12=0,"",'4計'!X$12)</f>
        <v/>
      </c>
      <c r="R30" s="83" t="str">
        <f>IF('4計'!Y$12=0,"",'4計'!Y$12)</f>
        <v/>
      </c>
      <c r="S30" s="83" t="str">
        <f>IF('4計'!Z$12=0,"",'4計'!Z$12)</f>
        <v/>
      </c>
      <c r="T30" s="83" t="str">
        <f>IF('4計'!AA$12=0,"",'4計'!AA$12)</f>
        <v/>
      </c>
      <c r="U30" s="83" t="str">
        <f>IF('4計'!AB$12=0,"",'4計'!AB$12)</f>
        <v/>
      </c>
      <c r="V30" s="83" t="str">
        <f>IF('4計'!AC$12=0,"",'4計'!AC$12)</f>
        <v/>
      </c>
      <c r="W30" s="83" t="str">
        <f>IF('4計'!AD$12=0,"",'4計'!AD$12)</f>
        <v/>
      </c>
      <c r="X30" s="83" t="str">
        <f>IF('4計'!AE$12=0,"",'4計'!AE$12)</f>
        <v/>
      </c>
      <c r="Y30" s="83" t="str">
        <f>IF('4計'!AF$12=0,"",'4計'!AF$12)</f>
        <v/>
      </c>
      <c r="Z30" s="83" t="str">
        <f>IF('4計'!AG$12=0,"",'4計'!AG$12)</f>
        <v/>
      </c>
      <c r="AA30" s="83" t="str">
        <f>IF('4計'!AH$12=0,"",'4計'!AH$12)</f>
        <v/>
      </c>
      <c r="AB30" s="83" t="str">
        <f>IF('4計'!AI$12=0,"",'4計'!AI$12)</f>
        <v/>
      </c>
      <c r="AC30" s="83" t="str">
        <f>IF('4計'!AJ$12=0,"",'4計'!AJ$12)</f>
        <v/>
      </c>
      <c r="AD30" s="83" t="str">
        <f>IF('4計'!AK$12=0,"",'4計'!AK$12)</f>
        <v/>
      </c>
      <c r="AE30" s="83" t="str">
        <f>IF('4計'!AL$12=0,"",'4計'!AL$12)</f>
        <v/>
      </c>
      <c r="AF30" s="83" t="str">
        <f>IF('4計'!AM$12=0,"",'4計'!AM$12)</f>
        <v/>
      </c>
      <c r="AG30" s="66" t="str">
        <f>IF('4計'!AN$12=0,"",'4計'!AN$12)</f>
        <v/>
      </c>
      <c r="AH30" s="54">
        <f t="shared" ref="AH30:AH31" si="10">COUNTIF($F30:$AG30,AH$11)</f>
        <v>0</v>
      </c>
      <c r="AI30" s="55">
        <f t="shared" si="4"/>
        <v>0</v>
      </c>
      <c r="AJ30" s="55">
        <f t="shared" si="4"/>
        <v>0</v>
      </c>
      <c r="AK30" s="55">
        <f t="shared" si="4"/>
        <v>0</v>
      </c>
      <c r="AL30" s="55">
        <f t="shared" si="4"/>
        <v>0</v>
      </c>
      <c r="AM30" s="19">
        <f t="shared" ref="AM30:AM31" si="11">SUM(AH30:AK30)</f>
        <v>0</v>
      </c>
      <c r="AN30" s="19">
        <f t="shared" ref="AN30:AN31" si="12">AJ30+AK30</f>
        <v>0</v>
      </c>
      <c r="AO30" s="142" t="str">
        <f>IFERROR(AN30/AM30,"")</f>
        <v/>
      </c>
      <c r="AP30" s="143"/>
    </row>
    <row r="31" spans="1:42" ht="19.5" customHeight="1" thickBot="1">
      <c r="A31" s="144" t="s">
        <v>17</v>
      </c>
      <c r="B31" s="145"/>
      <c r="C31" s="145"/>
      <c r="D31" s="145"/>
      <c r="E31" s="146"/>
      <c r="F31" s="84" t="str">
        <f>IF('4実'!M$13=0,"",'4実'!M$13)</f>
        <v/>
      </c>
      <c r="G31" s="82" t="str">
        <f>IF('4実'!N$13=0,"",'4実'!N$13)</f>
        <v/>
      </c>
      <c r="H31" s="82" t="str">
        <f>IF('4実'!O$13=0,"",'4実'!O$13)</f>
        <v/>
      </c>
      <c r="I31" s="82" t="str">
        <f>IF('4実'!P$13=0,"",'4実'!P$13)</f>
        <v/>
      </c>
      <c r="J31" s="82" t="str">
        <f>IF('4実'!Q$13=0,"",'4実'!Q$13)</f>
        <v/>
      </c>
      <c r="K31" s="82" t="str">
        <f>IF('4実'!R$13=0,"",'4実'!R$13)</f>
        <v/>
      </c>
      <c r="L31" s="82" t="str">
        <f>IF('4実'!S$13=0,"",'4実'!S$13)</f>
        <v/>
      </c>
      <c r="M31" s="82" t="str">
        <f>IF('4実'!T$13=0,"",'4実'!T$13)</f>
        <v/>
      </c>
      <c r="N31" s="82" t="str">
        <f>IF('4実'!U$13=0,"",'4実'!U$13)</f>
        <v/>
      </c>
      <c r="O31" s="82" t="str">
        <f>IF('4実'!V$13=0,"",'4実'!V$13)</f>
        <v/>
      </c>
      <c r="P31" s="82" t="str">
        <f>IF('4実'!W$13=0,"",'4実'!W$13)</f>
        <v/>
      </c>
      <c r="Q31" s="82" t="str">
        <f>IF('4実'!X$13=0,"",'4実'!X$13)</f>
        <v/>
      </c>
      <c r="R31" s="82" t="str">
        <f>IF('4実'!Y$13=0,"",'4実'!Y$13)</f>
        <v/>
      </c>
      <c r="S31" s="82" t="str">
        <f>IF('4実'!Z$13=0,"",'4実'!Z$13)</f>
        <v/>
      </c>
      <c r="T31" s="82" t="str">
        <f>IF('4実'!AA$13=0,"",'4実'!AA$13)</f>
        <v/>
      </c>
      <c r="U31" s="82" t="str">
        <f>IF('4実'!AB$13=0,"",'4実'!AB$13)</f>
        <v/>
      </c>
      <c r="V31" s="82" t="str">
        <f>IF('4実'!AC$13=0,"",'4実'!AC$13)</f>
        <v/>
      </c>
      <c r="W31" s="82" t="str">
        <f>IF('4実'!AD$13=0,"",'4実'!AD$13)</f>
        <v/>
      </c>
      <c r="X31" s="82" t="str">
        <f>IF('4実'!AE$13=0,"",'4実'!AE$13)</f>
        <v/>
      </c>
      <c r="Y31" s="82" t="str">
        <f>IF('4実'!AF$13=0,"",'4実'!AF$13)</f>
        <v/>
      </c>
      <c r="Z31" s="82" t="str">
        <f>IF('4実'!AG$13=0,"",'4実'!AG$13)</f>
        <v/>
      </c>
      <c r="AA31" s="82" t="str">
        <f>IF('4実'!AH$13=0,"",'4実'!AH$13)</f>
        <v/>
      </c>
      <c r="AB31" s="82" t="str">
        <f>IF('4実'!AI$13=0,"",'4実'!AI$13)</f>
        <v/>
      </c>
      <c r="AC31" s="82" t="str">
        <f>IF('4実'!AJ$13=0,"",'4実'!AJ$13)</f>
        <v/>
      </c>
      <c r="AD31" s="82" t="str">
        <f>IF('4実'!AK$13=0,"",'4実'!AK$13)</f>
        <v/>
      </c>
      <c r="AE31" s="82" t="str">
        <f>IF('4実'!AL$13=0,"",'4実'!AL$13)</f>
        <v/>
      </c>
      <c r="AF31" s="82" t="str">
        <f>IF('4実'!AM$13=0,"",'4実'!AM$13)</f>
        <v/>
      </c>
      <c r="AG31" s="86" t="str">
        <f>IF('4実'!AN$13=0,"",'4実'!AN$13)</f>
        <v/>
      </c>
      <c r="AH31" s="58">
        <f t="shared" si="10"/>
        <v>0</v>
      </c>
      <c r="AI31" s="59">
        <f t="shared" si="4"/>
        <v>0</v>
      </c>
      <c r="AJ31" s="59">
        <f t="shared" si="4"/>
        <v>0</v>
      </c>
      <c r="AK31" s="59">
        <f t="shared" si="4"/>
        <v>0</v>
      </c>
      <c r="AL31" s="59">
        <f t="shared" si="4"/>
        <v>0</v>
      </c>
      <c r="AM31" s="18">
        <f t="shared" si="11"/>
        <v>0</v>
      </c>
      <c r="AN31" s="18">
        <f t="shared" si="12"/>
        <v>0</v>
      </c>
      <c r="AO31" s="142" t="str">
        <f>IFERROR(AN31/AM31,"")</f>
        <v/>
      </c>
      <c r="AP31" s="143"/>
    </row>
    <row r="32" spans="1:42" ht="19.5" customHeight="1" thickTop="1">
      <c r="A32" s="147" t="s">
        <v>160</v>
      </c>
      <c r="B32" s="148"/>
      <c r="C32" s="148"/>
      <c r="D32" s="148"/>
      <c r="E32" s="149"/>
      <c r="F32" s="150" t="s">
        <v>81</v>
      </c>
      <c r="G32" s="148"/>
      <c r="H32" s="148"/>
      <c r="I32" s="148"/>
      <c r="J32" s="148"/>
      <c r="K32" s="148"/>
      <c r="L32" s="148"/>
      <c r="M32" s="148" t="s">
        <v>82</v>
      </c>
      <c r="N32" s="148"/>
      <c r="O32" s="148"/>
      <c r="P32" s="148"/>
      <c r="Q32" s="148"/>
      <c r="R32" s="148"/>
      <c r="S32" s="148"/>
      <c r="T32" s="148" t="s">
        <v>83</v>
      </c>
      <c r="U32" s="148"/>
      <c r="V32" s="148"/>
      <c r="W32" s="148"/>
      <c r="X32" s="148"/>
      <c r="Y32" s="148"/>
      <c r="Z32" s="148"/>
      <c r="AA32" s="148" t="s">
        <v>84</v>
      </c>
      <c r="AB32" s="148"/>
      <c r="AC32" s="148"/>
      <c r="AD32" s="148"/>
      <c r="AE32" s="148"/>
      <c r="AF32" s="148"/>
      <c r="AG32" s="161"/>
      <c r="AH32" s="151" t="s">
        <v>27</v>
      </c>
      <c r="AI32" s="153" t="s">
        <v>28</v>
      </c>
      <c r="AJ32" s="153" t="s">
        <v>93</v>
      </c>
      <c r="AK32" s="153" t="s">
        <v>32</v>
      </c>
      <c r="AL32" s="153" t="s">
        <v>24</v>
      </c>
      <c r="AM32" s="155" t="s">
        <v>36</v>
      </c>
      <c r="AN32" s="155" t="s">
        <v>30</v>
      </c>
      <c r="AO32" s="157" t="s">
        <v>94</v>
      </c>
      <c r="AP32" s="158"/>
    </row>
    <row r="33" spans="1:42" ht="19.5" customHeight="1">
      <c r="A33" s="140" t="s">
        <v>15</v>
      </c>
      <c r="B33" s="138"/>
      <c r="C33" s="138"/>
      <c r="D33" s="138"/>
      <c r="E33" s="141"/>
      <c r="F33" s="85">
        <f>'5計'!M$9</f>
        <v>10</v>
      </c>
      <c r="G33" s="83">
        <f>'5計'!N$9</f>
        <v>10</v>
      </c>
      <c r="H33" s="83">
        <f>'5計'!O$9</f>
        <v>10</v>
      </c>
      <c r="I33" s="83">
        <f>'5計'!P$9</f>
        <v>10</v>
      </c>
      <c r="J33" s="83">
        <f>'5計'!Q$9</f>
        <v>10</v>
      </c>
      <c r="K33" s="83">
        <f>'5計'!R$9</f>
        <v>10</v>
      </c>
      <c r="L33" s="83">
        <f>'5計'!S$9</f>
        <v>10</v>
      </c>
      <c r="M33" s="83">
        <f>'5計'!T$9</f>
        <v>10</v>
      </c>
      <c r="N33" s="83">
        <f>'5計'!U$9</f>
        <v>10</v>
      </c>
      <c r="O33" s="83">
        <f>'5計'!V$9</f>
        <v>10</v>
      </c>
      <c r="P33" s="83">
        <f>'5計'!W$9</f>
        <v>10</v>
      </c>
      <c r="Q33" s="83">
        <f>'5計'!X$9</f>
        <v>10</v>
      </c>
      <c r="R33" s="83">
        <f>'5計'!Y$9</f>
        <v>10</v>
      </c>
      <c r="S33" s="83">
        <f>'5計'!Z$9</f>
        <v>10</v>
      </c>
      <c r="T33" s="83">
        <f>'5計'!AA$9</f>
        <v>10</v>
      </c>
      <c r="U33" s="83">
        <f>'5計'!AB$9</f>
        <v>10</v>
      </c>
      <c r="V33" s="83">
        <f>'5計'!AC$9</f>
        <v>10</v>
      </c>
      <c r="W33" s="83">
        <f>'5計'!AD$9</f>
        <v>10</v>
      </c>
      <c r="X33" s="83">
        <f>'5計'!AE$9</f>
        <v>10</v>
      </c>
      <c r="Y33" s="83">
        <f>'5計'!AF$9</f>
        <v>10</v>
      </c>
      <c r="Z33" s="83">
        <f>'5計'!AG$9</f>
        <v>10</v>
      </c>
      <c r="AA33" s="83">
        <f>'5計'!AH$9</f>
        <v>10</v>
      </c>
      <c r="AB33" s="83">
        <f>'5計'!AI$9</f>
        <v>10</v>
      </c>
      <c r="AC33" s="83">
        <f>'5計'!AJ$9</f>
        <v>10</v>
      </c>
      <c r="AD33" s="83">
        <f>'5計'!AK$9</f>
        <v>10</v>
      </c>
      <c r="AE33" s="83">
        <f>'5計'!AL$9</f>
        <v>10</v>
      </c>
      <c r="AF33" s="83">
        <f>'5計'!AM$9</f>
        <v>10</v>
      </c>
      <c r="AG33" s="66">
        <f>'5計'!AN$9</f>
        <v>10</v>
      </c>
      <c r="AH33" s="152"/>
      <c r="AI33" s="154"/>
      <c r="AJ33" s="154"/>
      <c r="AK33" s="154"/>
      <c r="AL33" s="154"/>
      <c r="AM33" s="156"/>
      <c r="AN33" s="156"/>
      <c r="AO33" s="159"/>
      <c r="AP33" s="160"/>
    </row>
    <row r="34" spans="1:42" ht="19.5" customHeight="1">
      <c r="A34" s="140" t="s">
        <v>14</v>
      </c>
      <c r="B34" s="138"/>
      <c r="C34" s="138"/>
      <c r="D34" s="138"/>
      <c r="E34" s="141"/>
      <c r="F34" s="85">
        <f>'5計'!M$10</f>
        <v>3</v>
      </c>
      <c r="G34" s="83">
        <f>'5計'!N$10</f>
        <v>4</v>
      </c>
      <c r="H34" s="83">
        <f>'5計'!O$10</f>
        <v>5</v>
      </c>
      <c r="I34" s="83">
        <f>'5計'!P$10</f>
        <v>6</v>
      </c>
      <c r="J34" s="83">
        <f>'5計'!Q$10</f>
        <v>7</v>
      </c>
      <c r="K34" s="83">
        <f>'5計'!R$10</f>
        <v>8</v>
      </c>
      <c r="L34" s="83">
        <f>'5計'!S$10</f>
        <v>9</v>
      </c>
      <c r="M34" s="83">
        <f>'5計'!T$10</f>
        <v>10</v>
      </c>
      <c r="N34" s="83">
        <f>'5計'!U$10</f>
        <v>11</v>
      </c>
      <c r="O34" s="83">
        <f>'5計'!V$10</f>
        <v>12</v>
      </c>
      <c r="P34" s="83">
        <f>'5計'!W$10</f>
        <v>13</v>
      </c>
      <c r="Q34" s="83">
        <f>'5計'!X$10</f>
        <v>14</v>
      </c>
      <c r="R34" s="83">
        <f>'5計'!Y$10</f>
        <v>15</v>
      </c>
      <c r="S34" s="83">
        <f>'5計'!Z$10</f>
        <v>16</v>
      </c>
      <c r="T34" s="83">
        <f>'5計'!AA$10</f>
        <v>17</v>
      </c>
      <c r="U34" s="83">
        <f>'5計'!AB$10</f>
        <v>18</v>
      </c>
      <c r="V34" s="83">
        <f>'5計'!AC$10</f>
        <v>19</v>
      </c>
      <c r="W34" s="83">
        <f>'5計'!AD$10</f>
        <v>20</v>
      </c>
      <c r="X34" s="83">
        <f>'5計'!AE$10</f>
        <v>21</v>
      </c>
      <c r="Y34" s="83">
        <f>'5計'!AF$10</f>
        <v>22</v>
      </c>
      <c r="Z34" s="83">
        <f>'5計'!AG$10</f>
        <v>23</v>
      </c>
      <c r="AA34" s="83">
        <f>'5計'!AH$10</f>
        <v>24</v>
      </c>
      <c r="AB34" s="83">
        <f>'5計'!AI$10</f>
        <v>25</v>
      </c>
      <c r="AC34" s="83">
        <f>'5計'!AJ$10</f>
        <v>26</v>
      </c>
      <c r="AD34" s="83">
        <f>'5計'!AK$10</f>
        <v>27</v>
      </c>
      <c r="AE34" s="83">
        <f>'5計'!AL$10</f>
        <v>28</v>
      </c>
      <c r="AF34" s="83">
        <f>'5計'!AM$10</f>
        <v>29</v>
      </c>
      <c r="AG34" s="66">
        <f>'5計'!AN$10</f>
        <v>30</v>
      </c>
      <c r="AH34" s="152"/>
      <c r="AI34" s="154"/>
      <c r="AJ34" s="154"/>
      <c r="AK34" s="154"/>
      <c r="AL34" s="154"/>
      <c r="AM34" s="156"/>
      <c r="AN34" s="156"/>
      <c r="AO34" s="159"/>
      <c r="AP34" s="160"/>
    </row>
    <row r="35" spans="1:42" ht="19.5" customHeight="1">
      <c r="A35" s="140" t="s">
        <v>8</v>
      </c>
      <c r="B35" s="138"/>
      <c r="C35" s="138"/>
      <c r="D35" s="138"/>
      <c r="E35" s="141"/>
      <c r="F35" s="92">
        <f>'5計'!M$11</f>
        <v>44837</v>
      </c>
      <c r="G35" s="91">
        <f>'5計'!N$11</f>
        <v>44838</v>
      </c>
      <c r="H35" s="91">
        <f>'5計'!O$11</f>
        <v>44839</v>
      </c>
      <c r="I35" s="91">
        <f>'5計'!P$11</f>
        <v>44840</v>
      </c>
      <c r="J35" s="91">
        <f>'5計'!Q$11</f>
        <v>44841</v>
      </c>
      <c r="K35" s="91">
        <f>'5計'!R$11</f>
        <v>44842</v>
      </c>
      <c r="L35" s="91">
        <f>'5計'!S$11</f>
        <v>44843</v>
      </c>
      <c r="M35" s="91">
        <f>'5計'!T$11</f>
        <v>44844</v>
      </c>
      <c r="N35" s="91">
        <f>'5計'!U$11</f>
        <v>44845</v>
      </c>
      <c r="O35" s="91">
        <f>'5計'!V$11</f>
        <v>44846</v>
      </c>
      <c r="P35" s="91">
        <f>'5計'!W$11</f>
        <v>44847</v>
      </c>
      <c r="Q35" s="91">
        <f>'5計'!X$11</f>
        <v>44848</v>
      </c>
      <c r="R35" s="91">
        <f>'5計'!Y$11</f>
        <v>44849</v>
      </c>
      <c r="S35" s="91">
        <f>'5計'!Z$11</f>
        <v>44850</v>
      </c>
      <c r="T35" s="91">
        <f>'5計'!AA$11</f>
        <v>44851</v>
      </c>
      <c r="U35" s="91">
        <f>'5計'!AB$11</f>
        <v>44852</v>
      </c>
      <c r="V35" s="91">
        <f>'5計'!AC$11</f>
        <v>44853</v>
      </c>
      <c r="W35" s="91">
        <f>'5計'!AD$11</f>
        <v>44854</v>
      </c>
      <c r="X35" s="91">
        <f>'5計'!AE$11</f>
        <v>44855</v>
      </c>
      <c r="Y35" s="91">
        <f>'5計'!AF$11</f>
        <v>44856</v>
      </c>
      <c r="Z35" s="91">
        <f>'5計'!AG$11</f>
        <v>44857</v>
      </c>
      <c r="AA35" s="91">
        <f>'5計'!AH$11</f>
        <v>44858</v>
      </c>
      <c r="AB35" s="91">
        <f>'5計'!AI$11</f>
        <v>44859</v>
      </c>
      <c r="AC35" s="91">
        <f>'5計'!AJ$11</f>
        <v>44860</v>
      </c>
      <c r="AD35" s="91">
        <f>'5計'!AK$11</f>
        <v>44861</v>
      </c>
      <c r="AE35" s="91">
        <f>'5計'!AL$11</f>
        <v>44862</v>
      </c>
      <c r="AF35" s="91">
        <f>'5計'!AM$11</f>
        <v>44863</v>
      </c>
      <c r="AG35" s="93">
        <f>'5計'!AN$11</f>
        <v>44864</v>
      </c>
      <c r="AH35" s="60" t="s">
        <v>22</v>
      </c>
      <c r="AI35" s="61" t="s">
        <v>173</v>
      </c>
      <c r="AJ35" s="61" t="s">
        <v>23</v>
      </c>
      <c r="AK35" s="53" t="s">
        <v>31</v>
      </c>
      <c r="AL35" s="61" t="s">
        <v>33</v>
      </c>
      <c r="AM35" s="156"/>
      <c r="AN35" s="156"/>
      <c r="AO35" s="159"/>
      <c r="AP35" s="160"/>
    </row>
    <row r="36" spans="1:42" ht="19.5" customHeight="1">
      <c r="A36" s="140" t="s">
        <v>16</v>
      </c>
      <c r="B36" s="138"/>
      <c r="C36" s="138"/>
      <c r="D36" s="138"/>
      <c r="E36" s="141"/>
      <c r="F36" s="85" t="str">
        <f>IF('5計'!M$12=0,"",'5計'!M$12)</f>
        <v/>
      </c>
      <c r="G36" s="83" t="str">
        <f>IF('5計'!N$12=0,"",'5計'!N$12)</f>
        <v/>
      </c>
      <c r="H36" s="83" t="str">
        <f>IF('5計'!O$12=0,"",'5計'!O$12)</f>
        <v/>
      </c>
      <c r="I36" s="83" t="str">
        <f>IF('5計'!P$12=0,"",'5計'!P$12)</f>
        <v/>
      </c>
      <c r="J36" s="83" t="str">
        <f>IF('5計'!Q$12=0,"",'5計'!Q$12)</f>
        <v/>
      </c>
      <c r="K36" s="83" t="str">
        <f>IF('5計'!R$12=0,"",'5計'!R$12)</f>
        <v/>
      </c>
      <c r="L36" s="83" t="str">
        <f>IF('5計'!S$12=0,"",'5計'!S$12)</f>
        <v/>
      </c>
      <c r="M36" s="83" t="str">
        <f>IF('5計'!T$12=0,"",'5計'!T$12)</f>
        <v/>
      </c>
      <c r="N36" s="83" t="str">
        <f>IF('5計'!U$12=0,"",'5計'!U$12)</f>
        <v/>
      </c>
      <c r="O36" s="83" t="str">
        <f>IF('5計'!V$12=0,"",'5計'!V$12)</f>
        <v/>
      </c>
      <c r="P36" s="83" t="str">
        <f>IF('5計'!W$12=0,"",'5計'!W$12)</f>
        <v/>
      </c>
      <c r="Q36" s="83" t="str">
        <f>IF('5計'!X$12=0,"",'5計'!X$12)</f>
        <v/>
      </c>
      <c r="R36" s="83" t="str">
        <f>IF('5計'!Y$12=0,"",'5計'!Y$12)</f>
        <v/>
      </c>
      <c r="S36" s="83" t="str">
        <f>IF('5計'!Z$12=0,"",'5計'!Z$12)</f>
        <v/>
      </c>
      <c r="T36" s="83" t="str">
        <f>IF('5計'!AA$12=0,"",'5計'!AA$12)</f>
        <v/>
      </c>
      <c r="U36" s="83" t="str">
        <f>IF('5計'!AB$12=0,"",'5計'!AB$12)</f>
        <v/>
      </c>
      <c r="V36" s="83" t="str">
        <f>IF('5計'!AC$12=0,"",'5計'!AC$12)</f>
        <v/>
      </c>
      <c r="W36" s="83" t="str">
        <f>IF('5計'!AD$12=0,"",'5計'!AD$12)</f>
        <v/>
      </c>
      <c r="X36" s="83" t="str">
        <f>IF('5計'!AE$12=0,"",'5計'!AE$12)</f>
        <v/>
      </c>
      <c r="Y36" s="83" t="str">
        <f>IF('5計'!AF$12=0,"",'5計'!AF$12)</f>
        <v/>
      </c>
      <c r="Z36" s="83" t="str">
        <f>IF('5計'!AG$12=0,"",'5計'!AG$12)</f>
        <v/>
      </c>
      <c r="AA36" s="83" t="str">
        <f>IF('5計'!AH$12=0,"",'5計'!AH$12)</f>
        <v/>
      </c>
      <c r="AB36" s="83" t="str">
        <f>IF('5計'!AI$12=0,"",'5計'!AI$12)</f>
        <v/>
      </c>
      <c r="AC36" s="83" t="str">
        <f>IF('5計'!AJ$12=0,"",'5計'!AJ$12)</f>
        <v/>
      </c>
      <c r="AD36" s="83" t="str">
        <f>IF('5計'!AK$12=0,"",'5計'!AK$12)</f>
        <v/>
      </c>
      <c r="AE36" s="83" t="str">
        <f>IF('5計'!AL$12=0,"",'5計'!AL$12)</f>
        <v/>
      </c>
      <c r="AF36" s="83" t="str">
        <f>IF('5計'!AM$12=0,"",'5計'!AM$12)</f>
        <v/>
      </c>
      <c r="AG36" s="66" t="str">
        <f>IF('5計'!AN$12=0,"",'5計'!AN$12)</f>
        <v/>
      </c>
      <c r="AH36" s="54">
        <f>COUNTIF($F36:$AG36,AH$11)</f>
        <v>0</v>
      </c>
      <c r="AI36" s="55">
        <f>COUNTIF($F36:$AG36,AI$11)</f>
        <v>0</v>
      </c>
      <c r="AJ36" s="55">
        <f t="shared" si="4"/>
        <v>0</v>
      </c>
      <c r="AK36" s="55">
        <f t="shared" si="4"/>
        <v>0</v>
      </c>
      <c r="AL36" s="55">
        <f t="shared" si="4"/>
        <v>0</v>
      </c>
      <c r="AM36" s="19">
        <f>SUM(AH36:AK36)</f>
        <v>0</v>
      </c>
      <c r="AN36" s="19">
        <f t="shared" ref="AN36:AN37" si="13">AJ36+AK36</f>
        <v>0</v>
      </c>
      <c r="AO36" s="142" t="str">
        <f>IFERROR(AN36/AM36,"")</f>
        <v/>
      </c>
      <c r="AP36" s="143"/>
    </row>
    <row r="37" spans="1:42" ht="19.5" customHeight="1" thickBot="1">
      <c r="A37" s="144" t="s">
        <v>17</v>
      </c>
      <c r="B37" s="145"/>
      <c r="C37" s="145"/>
      <c r="D37" s="145"/>
      <c r="E37" s="146"/>
      <c r="F37" s="84" t="str">
        <f>IF('5実'!M$13=0,"",'5実'!M$13)</f>
        <v/>
      </c>
      <c r="G37" s="82" t="str">
        <f>IF('5実'!N$13=0,"",'5実'!N$13)</f>
        <v/>
      </c>
      <c r="H37" s="82" t="str">
        <f>IF('5実'!O$13=0,"",'5実'!O$13)</f>
        <v/>
      </c>
      <c r="I37" s="82" t="str">
        <f>IF('5実'!P$13=0,"",'5実'!P$13)</f>
        <v/>
      </c>
      <c r="J37" s="82" t="str">
        <f>IF('5実'!Q$13=0,"",'5実'!Q$13)</f>
        <v/>
      </c>
      <c r="K37" s="82" t="str">
        <f>IF('5実'!R$13=0,"",'5実'!R$13)</f>
        <v/>
      </c>
      <c r="L37" s="82" t="str">
        <f>IF('5実'!S$13=0,"",'5実'!S$13)</f>
        <v/>
      </c>
      <c r="M37" s="82" t="str">
        <f>IF('5実'!T$13=0,"",'5実'!T$13)</f>
        <v/>
      </c>
      <c r="N37" s="82" t="str">
        <f>IF('5実'!U$13=0,"",'5実'!U$13)</f>
        <v/>
      </c>
      <c r="O37" s="82" t="str">
        <f>IF('5実'!V$13=0,"",'5実'!V$13)</f>
        <v/>
      </c>
      <c r="P37" s="82" t="str">
        <f>IF('5実'!W$13=0,"",'5実'!W$13)</f>
        <v/>
      </c>
      <c r="Q37" s="82" t="str">
        <f>IF('5実'!X$13=0,"",'5実'!X$13)</f>
        <v/>
      </c>
      <c r="R37" s="82" t="str">
        <f>IF('5実'!Y$13=0,"",'5実'!Y$13)</f>
        <v/>
      </c>
      <c r="S37" s="82" t="str">
        <f>IF('5実'!Z$13=0,"",'5実'!Z$13)</f>
        <v/>
      </c>
      <c r="T37" s="82" t="str">
        <f>IF('5実'!AA$13=0,"",'5実'!AA$13)</f>
        <v/>
      </c>
      <c r="U37" s="82" t="str">
        <f>IF('5実'!AB$13=0,"",'5実'!AB$13)</f>
        <v/>
      </c>
      <c r="V37" s="82" t="str">
        <f>IF('5実'!AC$13=0,"",'5実'!AC$13)</f>
        <v/>
      </c>
      <c r="W37" s="82" t="str">
        <f>IF('5実'!AD$13=0,"",'5実'!AD$13)</f>
        <v/>
      </c>
      <c r="X37" s="82" t="str">
        <f>IF('5実'!AE$13=0,"",'5実'!AE$13)</f>
        <v/>
      </c>
      <c r="Y37" s="82" t="str">
        <f>IF('5実'!AF$13=0,"",'5実'!AF$13)</f>
        <v/>
      </c>
      <c r="Z37" s="82" t="str">
        <f>IF('5実'!AG$13=0,"",'5実'!AG$13)</f>
        <v/>
      </c>
      <c r="AA37" s="82" t="str">
        <f>IF('5実'!AH$13=0,"",'5実'!AH$13)</f>
        <v/>
      </c>
      <c r="AB37" s="82" t="str">
        <f>IF('5実'!AI$13=0,"",'5実'!AI$13)</f>
        <v/>
      </c>
      <c r="AC37" s="82" t="str">
        <f>IF('5実'!AJ$13=0,"",'5実'!AJ$13)</f>
        <v/>
      </c>
      <c r="AD37" s="82" t="str">
        <f>IF('5実'!AK$13=0,"",'5実'!AK$13)</f>
        <v/>
      </c>
      <c r="AE37" s="82" t="str">
        <f>IF('5実'!AL$13=0,"",'5実'!AL$13)</f>
        <v/>
      </c>
      <c r="AF37" s="82" t="str">
        <f>IF('5実'!AM$13=0,"",'5実'!AM$13)</f>
        <v/>
      </c>
      <c r="AG37" s="86" t="str">
        <f>IF('5実'!AN$13=0,"",'5実'!AN$13)</f>
        <v/>
      </c>
      <c r="AH37" s="58">
        <f>COUNTIF($F37:$AG37,AH$11)</f>
        <v>0</v>
      </c>
      <c r="AI37" s="59">
        <f t="shared" si="4"/>
        <v>0</v>
      </c>
      <c r="AJ37" s="59">
        <f t="shared" si="4"/>
        <v>0</v>
      </c>
      <c r="AK37" s="59">
        <f t="shared" si="4"/>
        <v>0</v>
      </c>
      <c r="AL37" s="59">
        <f t="shared" si="4"/>
        <v>0</v>
      </c>
      <c r="AM37" s="44">
        <f t="shared" ref="AM37" si="14">SUM(AH37:AK37)</f>
        <v>0</v>
      </c>
      <c r="AN37" s="44">
        <f t="shared" si="13"/>
        <v>0</v>
      </c>
      <c r="AO37" s="142" t="str">
        <f>IFERROR(AN37/AM37,"")</f>
        <v/>
      </c>
      <c r="AP37" s="143"/>
    </row>
    <row r="38" spans="1:42" ht="19.5" customHeight="1" thickTop="1">
      <c r="A38" s="147" t="s">
        <v>161</v>
      </c>
      <c r="B38" s="148"/>
      <c r="C38" s="148"/>
      <c r="D38" s="148"/>
      <c r="E38" s="149"/>
      <c r="F38" s="150" t="s">
        <v>85</v>
      </c>
      <c r="G38" s="148"/>
      <c r="H38" s="148"/>
      <c r="I38" s="148"/>
      <c r="J38" s="148"/>
      <c r="K38" s="148"/>
      <c r="L38" s="148"/>
      <c r="M38" s="148" t="s">
        <v>86</v>
      </c>
      <c r="N38" s="148"/>
      <c r="O38" s="148"/>
      <c r="P38" s="148"/>
      <c r="Q38" s="148"/>
      <c r="R38" s="148"/>
      <c r="S38" s="148"/>
      <c r="T38" s="148" t="s">
        <v>87</v>
      </c>
      <c r="U38" s="148"/>
      <c r="V38" s="148"/>
      <c r="W38" s="148"/>
      <c r="X38" s="148"/>
      <c r="Y38" s="148"/>
      <c r="Z38" s="148"/>
      <c r="AA38" s="148" t="s">
        <v>88</v>
      </c>
      <c r="AB38" s="148"/>
      <c r="AC38" s="148"/>
      <c r="AD38" s="148"/>
      <c r="AE38" s="148"/>
      <c r="AF38" s="148"/>
      <c r="AG38" s="161"/>
      <c r="AH38" s="151" t="s">
        <v>27</v>
      </c>
      <c r="AI38" s="153" t="s">
        <v>28</v>
      </c>
      <c r="AJ38" s="153" t="s">
        <v>93</v>
      </c>
      <c r="AK38" s="153" t="s">
        <v>32</v>
      </c>
      <c r="AL38" s="153" t="s">
        <v>24</v>
      </c>
      <c r="AM38" s="155" t="s">
        <v>36</v>
      </c>
      <c r="AN38" s="155" t="s">
        <v>30</v>
      </c>
      <c r="AO38" s="157" t="s">
        <v>94</v>
      </c>
      <c r="AP38" s="158"/>
    </row>
    <row r="39" spans="1:42" ht="19.5" customHeight="1">
      <c r="A39" s="140" t="s">
        <v>15</v>
      </c>
      <c r="B39" s="138"/>
      <c r="C39" s="138"/>
      <c r="D39" s="138"/>
      <c r="E39" s="141"/>
      <c r="F39" s="85">
        <f>'6計'!M$9</f>
        <v>10</v>
      </c>
      <c r="G39" s="83">
        <f>'6計'!N$9</f>
        <v>11</v>
      </c>
      <c r="H39" s="83">
        <f>'6計'!O$9</f>
        <v>11</v>
      </c>
      <c r="I39" s="83">
        <f>'6計'!P$9</f>
        <v>11</v>
      </c>
      <c r="J39" s="83">
        <f>'6計'!Q$9</f>
        <v>11</v>
      </c>
      <c r="K39" s="83">
        <f>'6計'!R$9</f>
        <v>11</v>
      </c>
      <c r="L39" s="83">
        <f>'6計'!S$9</f>
        <v>11</v>
      </c>
      <c r="M39" s="83">
        <f>'6計'!T$9</f>
        <v>11</v>
      </c>
      <c r="N39" s="83">
        <f>'6計'!U$9</f>
        <v>11</v>
      </c>
      <c r="O39" s="83">
        <f>'6計'!V$9</f>
        <v>11</v>
      </c>
      <c r="P39" s="83">
        <f>'6計'!W$9</f>
        <v>11</v>
      </c>
      <c r="Q39" s="83">
        <f>'6計'!X$9</f>
        <v>11</v>
      </c>
      <c r="R39" s="83">
        <f>'6計'!Y$9</f>
        <v>11</v>
      </c>
      <c r="S39" s="83">
        <f>'6計'!Z$9</f>
        <v>11</v>
      </c>
      <c r="T39" s="83">
        <f>'6計'!AA$9</f>
        <v>11</v>
      </c>
      <c r="U39" s="83">
        <f>'6計'!AB$9</f>
        <v>11</v>
      </c>
      <c r="V39" s="83">
        <f>'6計'!AC$9</f>
        <v>11</v>
      </c>
      <c r="W39" s="83">
        <f>'6計'!AD$9</f>
        <v>11</v>
      </c>
      <c r="X39" s="83">
        <f>'6計'!AE$9</f>
        <v>11</v>
      </c>
      <c r="Y39" s="83">
        <f>'6計'!AF$9</f>
        <v>11</v>
      </c>
      <c r="Z39" s="83">
        <f>'6計'!AG$9</f>
        <v>11</v>
      </c>
      <c r="AA39" s="83">
        <f>'6計'!AH$9</f>
        <v>11</v>
      </c>
      <c r="AB39" s="83">
        <f>'6計'!AI$9</f>
        <v>11</v>
      </c>
      <c r="AC39" s="83">
        <f>'6計'!AJ$9</f>
        <v>11</v>
      </c>
      <c r="AD39" s="83">
        <f>'6計'!AK$9</f>
        <v>11</v>
      </c>
      <c r="AE39" s="83">
        <f>'6計'!AL$9</f>
        <v>11</v>
      </c>
      <c r="AF39" s="83">
        <f>'6計'!AM$9</f>
        <v>11</v>
      </c>
      <c r="AG39" s="66">
        <f>'6計'!AN$9</f>
        <v>11</v>
      </c>
      <c r="AH39" s="152"/>
      <c r="AI39" s="154"/>
      <c r="AJ39" s="154"/>
      <c r="AK39" s="154"/>
      <c r="AL39" s="154"/>
      <c r="AM39" s="156"/>
      <c r="AN39" s="156"/>
      <c r="AO39" s="159"/>
      <c r="AP39" s="160"/>
    </row>
    <row r="40" spans="1:42" ht="19.5" customHeight="1">
      <c r="A40" s="140" t="s">
        <v>14</v>
      </c>
      <c r="B40" s="138"/>
      <c r="C40" s="138"/>
      <c r="D40" s="138"/>
      <c r="E40" s="141"/>
      <c r="F40" s="85">
        <f>'6計'!M$10</f>
        <v>31</v>
      </c>
      <c r="G40" s="83">
        <f>'6計'!N$10</f>
        <v>1</v>
      </c>
      <c r="H40" s="83">
        <f>'6計'!O$10</f>
        <v>2</v>
      </c>
      <c r="I40" s="83">
        <f>'6計'!P$10</f>
        <v>3</v>
      </c>
      <c r="J40" s="83">
        <f>'6計'!Q$10</f>
        <v>4</v>
      </c>
      <c r="K40" s="83">
        <f>'6計'!R$10</f>
        <v>5</v>
      </c>
      <c r="L40" s="83">
        <f>'6計'!S$10</f>
        <v>6</v>
      </c>
      <c r="M40" s="83">
        <f>'6計'!T$10</f>
        <v>7</v>
      </c>
      <c r="N40" s="83">
        <f>'6計'!U$10</f>
        <v>8</v>
      </c>
      <c r="O40" s="83">
        <f>'6計'!V$10</f>
        <v>9</v>
      </c>
      <c r="P40" s="83">
        <f>'6計'!W$10</f>
        <v>10</v>
      </c>
      <c r="Q40" s="83">
        <f>'6計'!X$10</f>
        <v>11</v>
      </c>
      <c r="R40" s="83">
        <f>'6計'!Y$10</f>
        <v>12</v>
      </c>
      <c r="S40" s="83">
        <f>'6計'!Z$10</f>
        <v>13</v>
      </c>
      <c r="T40" s="83">
        <f>'6計'!AA$10</f>
        <v>14</v>
      </c>
      <c r="U40" s="83">
        <f>'6計'!AB$10</f>
        <v>15</v>
      </c>
      <c r="V40" s="83">
        <f>'6計'!AC$10</f>
        <v>16</v>
      </c>
      <c r="W40" s="83">
        <f>'6計'!AD$10</f>
        <v>17</v>
      </c>
      <c r="X40" s="83">
        <f>'6計'!AE$10</f>
        <v>18</v>
      </c>
      <c r="Y40" s="83">
        <f>'6計'!AF$10</f>
        <v>19</v>
      </c>
      <c r="Z40" s="83">
        <f>'6計'!AG$10</f>
        <v>20</v>
      </c>
      <c r="AA40" s="83">
        <f>'6計'!AH$10</f>
        <v>21</v>
      </c>
      <c r="AB40" s="83">
        <f>'6計'!AI$10</f>
        <v>22</v>
      </c>
      <c r="AC40" s="83">
        <f>'6計'!AJ$10</f>
        <v>23</v>
      </c>
      <c r="AD40" s="83">
        <f>'6計'!AK$10</f>
        <v>24</v>
      </c>
      <c r="AE40" s="83">
        <f>'6計'!AL$10</f>
        <v>25</v>
      </c>
      <c r="AF40" s="83">
        <f>'6計'!AM$10</f>
        <v>26</v>
      </c>
      <c r="AG40" s="66">
        <f>'6計'!AN$10</f>
        <v>27</v>
      </c>
      <c r="AH40" s="152"/>
      <c r="AI40" s="154"/>
      <c r="AJ40" s="154"/>
      <c r="AK40" s="154"/>
      <c r="AL40" s="154"/>
      <c r="AM40" s="156"/>
      <c r="AN40" s="156"/>
      <c r="AO40" s="159"/>
      <c r="AP40" s="160"/>
    </row>
    <row r="41" spans="1:42" ht="19.5" customHeight="1">
      <c r="A41" s="140" t="s">
        <v>8</v>
      </c>
      <c r="B41" s="138"/>
      <c r="C41" s="138"/>
      <c r="D41" s="138"/>
      <c r="E41" s="141"/>
      <c r="F41" s="92">
        <f>'6計'!M$11</f>
        <v>44865</v>
      </c>
      <c r="G41" s="91">
        <f>'6計'!N$11</f>
        <v>44866</v>
      </c>
      <c r="H41" s="91">
        <f>'6計'!O$11</f>
        <v>44867</v>
      </c>
      <c r="I41" s="91">
        <f>'6計'!P$11</f>
        <v>44868</v>
      </c>
      <c r="J41" s="91">
        <f>'6計'!Q$11</f>
        <v>44869</v>
      </c>
      <c r="K41" s="91">
        <f>'6計'!R$11</f>
        <v>44870</v>
      </c>
      <c r="L41" s="91">
        <f>'6計'!S$11</f>
        <v>44871</v>
      </c>
      <c r="M41" s="91">
        <f>'6計'!T$11</f>
        <v>44872</v>
      </c>
      <c r="N41" s="91">
        <f>'6計'!U$11</f>
        <v>44873</v>
      </c>
      <c r="O41" s="91">
        <f>'6計'!V$11</f>
        <v>44874</v>
      </c>
      <c r="P41" s="91">
        <f>'6計'!W$11</f>
        <v>44875</v>
      </c>
      <c r="Q41" s="91">
        <f>'6計'!X$11</f>
        <v>44876</v>
      </c>
      <c r="R41" s="91">
        <f>'6計'!Y$11</f>
        <v>44877</v>
      </c>
      <c r="S41" s="91">
        <f>'6計'!Z$11</f>
        <v>44878</v>
      </c>
      <c r="T41" s="91">
        <f>'6計'!AA$11</f>
        <v>44879</v>
      </c>
      <c r="U41" s="91">
        <f>'6計'!AB$11</f>
        <v>44880</v>
      </c>
      <c r="V41" s="91">
        <f>'6計'!AC$11</f>
        <v>44881</v>
      </c>
      <c r="W41" s="91">
        <f>'6計'!AD$11</f>
        <v>44882</v>
      </c>
      <c r="X41" s="91">
        <f>'6計'!AE$11</f>
        <v>44883</v>
      </c>
      <c r="Y41" s="91">
        <f>'6計'!AF$11</f>
        <v>44884</v>
      </c>
      <c r="Z41" s="91">
        <f>'6計'!AG$11</f>
        <v>44885</v>
      </c>
      <c r="AA41" s="91">
        <f>'6計'!AH$11</f>
        <v>44886</v>
      </c>
      <c r="AB41" s="91">
        <f>'6計'!AI$11</f>
        <v>44887</v>
      </c>
      <c r="AC41" s="91">
        <f>'6計'!AJ$11</f>
        <v>44888</v>
      </c>
      <c r="AD41" s="91">
        <f>'6計'!AK$11</f>
        <v>44889</v>
      </c>
      <c r="AE41" s="91">
        <f>'6計'!AL$11</f>
        <v>44890</v>
      </c>
      <c r="AF41" s="91">
        <f>'6計'!AM$11</f>
        <v>44891</v>
      </c>
      <c r="AG41" s="93">
        <f>'6計'!AN$11</f>
        <v>44892</v>
      </c>
      <c r="AH41" s="60" t="s">
        <v>22</v>
      </c>
      <c r="AI41" s="61" t="s">
        <v>173</v>
      </c>
      <c r="AJ41" s="61" t="s">
        <v>23</v>
      </c>
      <c r="AK41" s="53" t="s">
        <v>31</v>
      </c>
      <c r="AL41" s="61" t="s">
        <v>33</v>
      </c>
      <c r="AM41" s="156"/>
      <c r="AN41" s="156"/>
      <c r="AO41" s="159"/>
      <c r="AP41" s="160"/>
    </row>
    <row r="42" spans="1:42" ht="19.5" customHeight="1">
      <c r="A42" s="140" t="s">
        <v>16</v>
      </c>
      <c r="B42" s="138"/>
      <c r="C42" s="138"/>
      <c r="D42" s="138"/>
      <c r="E42" s="141"/>
      <c r="F42" s="85" t="str">
        <f>IF('6計'!M$12=0,"",'6計'!M$12)</f>
        <v/>
      </c>
      <c r="G42" s="83" t="str">
        <f>IF('6計'!N$12=0,"",'6計'!N$12)</f>
        <v/>
      </c>
      <c r="H42" s="83" t="str">
        <f>IF('6計'!O$12=0,"",'6計'!O$12)</f>
        <v/>
      </c>
      <c r="I42" s="83" t="str">
        <f>IF('6計'!P$12=0,"",'6計'!P$12)</f>
        <v/>
      </c>
      <c r="J42" s="83" t="str">
        <f>IF('6計'!Q$12=0,"",'6計'!Q$12)</f>
        <v/>
      </c>
      <c r="K42" s="83" t="str">
        <f>IF('6計'!R$12=0,"",'6計'!R$12)</f>
        <v/>
      </c>
      <c r="L42" s="83" t="str">
        <f>IF('6計'!S$12=0,"",'6計'!S$12)</f>
        <v/>
      </c>
      <c r="M42" s="83" t="str">
        <f>IF('6計'!T$12=0,"",'6計'!T$12)</f>
        <v/>
      </c>
      <c r="N42" s="83" t="str">
        <f>IF('6計'!U$12=0,"",'6計'!U$12)</f>
        <v/>
      </c>
      <c r="O42" s="83" t="str">
        <f>IF('6計'!V$12=0,"",'6計'!V$12)</f>
        <v/>
      </c>
      <c r="P42" s="83" t="str">
        <f>IF('6計'!W$12=0,"",'6計'!W$12)</f>
        <v/>
      </c>
      <c r="Q42" s="83" t="str">
        <f>IF('6計'!X$12=0,"",'6計'!X$12)</f>
        <v/>
      </c>
      <c r="R42" s="83" t="str">
        <f>IF('6計'!Y$12=0,"",'6計'!Y$12)</f>
        <v/>
      </c>
      <c r="S42" s="83" t="str">
        <f>IF('6計'!Z$12=0,"",'6計'!Z$12)</f>
        <v/>
      </c>
      <c r="T42" s="83" t="str">
        <f>IF('6計'!AA$12=0,"",'6計'!AA$12)</f>
        <v/>
      </c>
      <c r="U42" s="83" t="str">
        <f>IF('6計'!AB$12=0,"",'6計'!AB$12)</f>
        <v/>
      </c>
      <c r="V42" s="83" t="str">
        <f>IF('6計'!AC$12=0,"",'6計'!AC$12)</f>
        <v/>
      </c>
      <c r="W42" s="83" t="str">
        <f>IF('6計'!AD$12=0,"",'6計'!AD$12)</f>
        <v/>
      </c>
      <c r="X42" s="83" t="str">
        <f>IF('6計'!AE$12=0,"",'6計'!AE$12)</f>
        <v/>
      </c>
      <c r="Y42" s="83" t="str">
        <f>IF('6計'!AF$12=0,"",'6計'!AF$12)</f>
        <v/>
      </c>
      <c r="Z42" s="83" t="str">
        <f>IF('6計'!AG$12=0,"",'6計'!AG$12)</f>
        <v/>
      </c>
      <c r="AA42" s="83" t="str">
        <f>IF('6計'!AH$12=0,"",'6計'!AH$12)</f>
        <v/>
      </c>
      <c r="AB42" s="83" t="str">
        <f>IF('6計'!AI$12=0,"",'6計'!AI$12)</f>
        <v/>
      </c>
      <c r="AC42" s="83" t="str">
        <f>IF('6計'!AJ$12=0,"",'6計'!AJ$12)</f>
        <v/>
      </c>
      <c r="AD42" s="83" t="str">
        <f>IF('6計'!AK$12=0,"",'6計'!AK$12)</f>
        <v/>
      </c>
      <c r="AE42" s="83" t="str">
        <f>IF('6計'!AL$12=0,"",'6計'!AL$12)</f>
        <v/>
      </c>
      <c r="AF42" s="83" t="str">
        <f>IF('6計'!AM$12=0,"",'6計'!AM$12)</f>
        <v/>
      </c>
      <c r="AG42" s="66" t="str">
        <f>IF('6計'!AN$12=0,"",'6計'!AN$12)</f>
        <v/>
      </c>
      <c r="AH42" s="54">
        <f t="shared" ref="AH42:AH43" si="15">COUNTIF($F42:$AG42,AH$11)</f>
        <v>0</v>
      </c>
      <c r="AI42" s="55">
        <f t="shared" si="4"/>
        <v>0</v>
      </c>
      <c r="AJ42" s="55">
        <f t="shared" si="4"/>
        <v>0</v>
      </c>
      <c r="AK42" s="55">
        <f t="shared" si="4"/>
        <v>0</v>
      </c>
      <c r="AL42" s="55">
        <f t="shared" si="4"/>
        <v>0</v>
      </c>
      <c r="AM42" s="19">
        <f>SUM(AH42:AK42)</f>
        <v>0</v>
      </c>
      <c r="AN42" s="19">
        <f t="shared" ref="AN42:AN43" si="16">AJ42+AK42</f>
        <v>0</v>
      </c>
      <c r="AO42" s="142" t="str">
        <f>IFERROR(AN42/AM42,"")</f>
        <v/>
      </c>
      <c r="AP42" s="143"/>
    </row>
    <row r="43" spans="1:42" ht="19.5" customHeight="1" thickBot="1">
      <c r="A43" s="144" t="s">
        <v>17</v>
      </c>
      <c r="B43" s="145"/>
      <c r="C43" s="145"/>
      <c r="D43" s="145"/>
      <c r="E43" s="146"/>
      <c r="F43" s="84" t="str">
        <f>IF('6実'!M$13=0,"",'6実'!M$13)</f>
        <v/>
      </c>
      <c r="G43" s="82" t="str">
        <f>IF('6実'!N$13=0,"",'6実'!N$13)</f>
        <v/>
      </c>
      <c r="H43" s="82" t="str">
        <f>IF('6実'!O$13=0,"",'6実'!O$13)</f>
        <v/>
      </c>
      <c r="I43" s="82" t="str">
        <f>IF('6実'!P$13=0,"",'6実'!P$13)</f>
        <v/>
      </c>
      <c r="J43" s="82" t="str">
        <f>IF('6実'!Q$13=0,"",'6実'!Q$13)</f>
        <v/>
      </c>
      <c r="K43" s="82" t="str">
        <f>IF('6実'!R$13=0,"",'6実'!R$13)</f>
        <v/>
      </c>
      <c r="L43" s="82" t="str">
        <f>IF('6実'!S$13=0,"",'6実'!S$13)</f>
        <v/>
      </c>
      <c r="M43" s="82" t="str">
        <f>IF('6実'!T$13=0,"",'6実'!T$13)</f>
        <v/>
      </c>
      <c r="N43" s="82" t="str">
        <f>IF('6実'!U$13=0,"",'6実'!U$13)</f>
        <v/>
      </c>
      <c r="O43" s="82" t="str">
        <f>IF('6実'!V$13=0,"",'6実'!V$13)</f>
        <v/>
      </c>
      <c r="P43" s="82" t="str">
        <f>IF('6実'!W$13=0,"",'6実'!W$13)</f>
        <v/>
      </c>
      <c r="Q43" s="82" t="str">
        <f>IF('6実'!X$13=0,"",'6実'!X$13)</f>
        <v/>
      </c>
      <c r="R43" s="82" t="str">
        <f>IF('6実'!Y$13=0,"",'6実'!Y$13)</f>
        <v/>
      </c>
      <c r="S43" s="82" t="str">
        <f>IF('6実'!Z$13=0,"",'6実'!Z$13)</f>
        <v/>
      </c>
      <c r="T43" s="82" t="str">
        <f>IF('6実'!AA$13=0,"",'6実'!AA$13)</f>
        <v/>
      </c>
      <c r="U43" s="82" t="str">
        <f>IF('6実'!AB$13=0,"",'6実'!AB$13)</f>
        <v/>
      </c>
      <c r="V43" s="82" t="str">
        <f>IF('6実'!AC$13=0,"",'6実'!AC$13)</f>
        <v/>
      </c>
      <c r="W43" s="82" t="str">
        <f>IF('6実'!AD$13=0,"",'6実'!AD$13)</f>
        <v/>
      </c>
      <c r="X43" s="82" t="str">
        <f>IF('6実'!AE$13=0,"",'6実'!AE$13)</f>
        <v/>
      </c>
      <c r="Y43" s="82" t="str">
        <f>IF('6実'!AF$13=0,"",'6実'!AF$13)</f>
        <v/>
      </c>
      <c r="Z43" s="82" t="str">
        <f>IF('6実'!AG$13=0,"",'6実'!AG$13)</f>
        <v/>
      </c>
      <c r="AA43" s="82" t="str">
        <f>IF('6実'!AH$13=0,"",'6実'!AH$13)</f>
        <v/>
      </c>
      <c r="AB43" s="82" t="str">
        <f>IF('6実'!AI$13=0,"",'6実'!AI$13)</f>
        <v/>
      </c>
      <c r="AC43" s="82" t="str">
        <f>IF('6実'!AJ$13=0,"",'6実'!AJ$13)</f>
        <v/>
      </c>
      <c r="AD43" s="82" t="str">
        <f>IF('6実'!AK$13=0,"",'6実'!AK$13)</f>
        <v/>
      </c>
      <c r="AE43" s="82" t="str">
        <f>IF('6実'!AL$13=0,"",'6実'!AL$13)</f>
        <v/>
      </c>
      <c r="AF43" s="82" t="str">
        <f>IF('6実'!AM$13=0,"",'6実'!AM$13)</f>
        <v/>
      </c>
      <c r="AG43" s="86" t="str">
        <f>IF('6実'!AN$13=0,"",'6実'!AN$13)</f>
        <v/>
      </c>
      <c r="AH43" s="58">
        <f t="shared" si="15"/>
        <v>0</v>
      </c>
      <c r="AI43" s="59">
        <f t="shared" si="4"/>
        <v>0</v>
      </c>
      <c r="AJ43" s="59">
        <f t="shared" si="4"/>
        <v>0</v>
      </c>
      <c r="AK43" s="59">
        <f t="shared" si="4"/>
        <v>0</v>
      </c>
      <c r="AL43" s="59">
        <f t="shared" si="4"/>
        <v>0</v>
      </c>
      <c r="AM43" s="44">
        <f t="shared" ref="AM43" si="17">SUM(AH43:AK43)</f>
        <v>0</v>
      </c>
      <c r="AN43" s="44">
        <f t="shared" si="16"/>
        <v>0</v>
      </c>
      <c r="AO43" s="142" t="str">
        <f>IFERROR(AN43/AM43,"")</f>
        <v/>
      </c>
      <c r="AP43" s="143"/>
    </row>
    <row r="44" spans="1:42" ht="19.5" customHeight="1" thickTop="1">
      <c r="A44" s="147" t="s">
        <v>162</v>
      </c>
      <c r="B44" s="148"/>
      <c r="C44" s="148"/>
      <c r="D44" s="148"/>
      <c r="E44" s="149"/>
      <c r="F44" s="150" t="s">
        <v>89</v>
      </c>
      <c r="G44" s="148"/>
      <c r="H44" s="148"/>
      <c r="I44" s="148"/>
      <c r="J44" s="148"/>
      <c r="K44" s="148"/>
      <c r="L44" s="148"/>
      <c r="M44" s="148" t="s">
        <v>103</v>
      </c>
      <c r="N44" s="148"/>
      <c r="O44" s="148"/>
      <c r="P44" s="148"/>
      <c r="Q44" s="148"/>
      <c r="R44" s="148"/>
      <c r="S44" s="148"/>
      <c r="T44" s="148" t="s">
        <v>104</v>
      </c>
      <c r="U44" s="148"/>
      <c r="V44" s="148"/>
      <c r="W44" s="148"/>
      <c r="X44" s="148"/>
      <c r="Y44" s="148"/>
      <c r="Z44" s="148"/>
      <c r="AA44" s="148" t="s">
        <v>105</v>
      </c>
      <c r="AB44" s="148"/>
      <c r="AC44" s="148"/>
      <c r="AD44" s="148"/>
      <c r="AE44" s="148"/>
      <c r="AF44" s="148"/>
      <c r="AG44" s="161"/>
      <c r="AH44" s="151" t="s">
        <v>92</v>
      </c>
      <c r="AI44" s="153" t="s">
        <v>90</v>
      </c>
      <c r="AJ44" s="153" t="s">
        <v>93</v>
      </c>
      <c r="AK44" s="153" t="s">
        <v>91</v>
      </c>
      <c r="AL44" s="153" t="s">
        <v>24</v>
      </c>
      <c r="AM44" s="155" t="s">
        <v>36</v>
      </c>
      <c r="AN44" s="155" t="s">
        <v>30</v>
      </c>
      <c r="AO44" s="157" t="s">
        <v>94</v>
      </c>
      <c r="AP44" s="158"/>
    </row>
    <row r="45" spans="1:42" ht="19.5" customHeight="1">
      <c r="A45" s="140" t="s">
        <v>15</v>
      </c>
      <c r="B45" s="138"/>
      <c r="C45" s="138"/>
      <c r="D45" s="138"/>
      <c r="E45" s="141"/>
      <c r="F45" s="85">
        <f>'7計'!M$9</f>
        <v>11</v>
      </c>
      <c r="G45" s="83">
        <f>'7計'!N$9</f>
        <v>11</v>
      </c>
      <c r="H45" s="83">
        <f>'7計'!O$9</f>
        <v>11</v>
      </c>
      <c r="I45" s="83">
        <f>'7計'!P$9</f>
        <v>12</v>
      </c>
      <c r="J45" s="83">
        <f>'7計'!Q$9</f>
        <v>12</v>
      </c>
      <c r="K45" s="83">
        <f>'7計'!R$9</f>
        <v>12</v>
      </c>
      <c r="L45" s="83">
        <f>'7計'!S$9</f>
        <v>12</v>
      </c>
      <c r="M45" s="83">
        <f>'7計'!T$9</f>
        <v>12</v>
      </c>
      <c r="N45" s="83">
        <f>'7計'!U$9</f>
        <v>12</v>
      </c>
      <c r="O45" s="83">
        <f>'7計'!V$9</f>
        <v>12</v>
      </c>
      <c r="P45" s="83">
        <f>'7計'!W$9</f>
        <v>12</v>
      </c>
      <c r="Q45" s="83">
        <f>'7計'!X$9</f>
        <v>12</v>
      </c>
      <c r="R45" s="83">
        <f>'7計'!Y$9</f>
        <v>12</v>
      </c>
      <c r="S45" s="83">
        <f>'7計'!Z$9</f>
        <v>12</v>
      </c>
      <c r="T45" s="83">
        <f>'7計'!AA$9</f>
        <v>12</v>
      </c>
      <c r="U45" s="83">
        <f>'7計'!AB$9</f>
        <v>12</v>
      </c>
      <c r="V45" s="83">
        <f>'7計'!AC$9</f>
        <v>12</v>
      </c>
      <c r="W45" s="83">
        <f>'7計'!AD$9</f>
        <v>12</v>
      </c>
      <c r="X45" s="83">
        <f>'7計'!AE$9</f>
        <v>12</v>
      </c>
      <c r="Y45" s="83">
        <f>'7計'!AF$9</f>
        <v>12</v>
      </c>
      <c r="Z45" s="83">
        <f>'7計'!AG$9</f>
        <v>12</v>
      </c>
      <c r="AA45" s="83">
        <f>'7計'!AH$9</f>
        <v>12</v>
      </c>
      <c r="AB45" s="83">
        <f>'7計'!AI$9</f>
        <v>12</v>
      </c>
      <c r="AC45" s="83">
        <f>'7計'!AJ$9</f>
        <v>12</v>
      </c>
      <c r="AD45" s="83">
        <f>'7計'!AK$9</f>
        <v>12</v>
      </c>
      <c r="AE45" s="83">
        <f>'7計'!AL$9</f>
        <v>12</v>
      </c>
      <c r="AF45" s="83">
        <f>'7計'!AM$9</f>
        <v>12</v>
      </c>
      <c r="AG45" s="66">
        <f>'7計'!AN$9</f>
        <v>12</v>
      </c>
      <c r="AH45" s="152"/>
      <c r="AI45" s="154"/>
      <c r="AJ45" s="154"/>
      <c r="AK45" s="154"/>
      <c r="AL45" s="154"/>
      <c r="AM45" s="156"/>
      <c r="AN45" s="156"/>
      <c r="AO45" s="159"/>
      <c r="AP45" s="160"/>
    </row>
    <row r="46" spans="1:42" ht="19.5" customHeight="1">
      <c r="A46" s="140" t="s">
        <v>14</v>
      </c>
      <c r="B46" s="138"/>
      <c r="C46" s="138"/>
      <c r="D46" s="138"/>
      <c r="E46" s="141"/>
      <c r="F46" s="85">
        <f>'7計'!M$10</f>
        <v>28</v>
      </c>
      <c r="G46" s="83">
        <f>'7計'!N$10</f>
        <v>29</v>
      </c>
      <c r="H46" s="83">
        <f>'7計'!O$10</f>
        <v>30</v>
      </c>
      <c r="I46" s="83">
        <f>'7計'!P$10</f>
        <v>1</v>
      </c>
      <c r="J46" s="83">
        <f>'7計'!Q$10</f>
        <v>2</v>
      </c>
      <c r="K46" s="83">
        <f>'7計'!R$10</f>
        <v>3</v>
      </c>
      <c r="L46" s="83">
        <f>'7計'!S$10</f>
        <v>4</v>
      </c>
      <c r="M46" s="83">
        <f>'7計'!T$10</f>
        <v>5</v>
      </c>
      <c r="N46" s="83">
        <f>'7計'!U$10</f>
        <v>6</v>
      </c>
      <c r="O46" s="83">
        <f>'7計'!V$10</f>
        <v>7</v>
      </c>
      <c r="P46" s="83">
        <f>'7計'!W$10</f>
        <v>8</v>
      </c>
      <c r="Q46" s="83">
        <f>'7計'!X$10</f>
        <v>9</v>
      </c>
      <c r="R46" s="83">
        <f>'7計'!Y$10</f>
        <v>10</v>
      </c>
      <c r="S46" s="83">
        <f>'7計'!Z$10</f>
        <v>11</v>
      </c>
      <c r="T46" s="83">
        <f>'7計'!AA$10</f>
        <v>12</v>
      </c>
      <c r="U46" s="83">
        <f>'7計'!AB$10</f>
        <v>13</v>
      </c>
      <c r="V46" s="83">
        <f>'7計'!AC$10</f>
        <v>14</v>
      </c>
      <c r="W46" s="83">
        <f>'7計'!AD$10</f>
        <v>15</v>
      </c>
      <c r="X46" s="83">
        <f>'7計'!AE$10</f>
        <v>16</v>
      </c>
      <c r="Y46" s="83">
        <f>'7計'!AF$10</f>
        <v>17</v>
      </c>
      <c r="Z46" s="83">
        <f>'7計'!AG$10</f>
        <v>18</v>
      </c>
      <c r="AA46" s="83">
        <f>'7計'!AH$10</f>
        <v>19</v>
      </c>
      <c r="AB46" s="83">
        <f>'7計'!AI$10</f>
        <v>20</v>
      </c>
      <c r="AC46" s="83">
        <f>'7計'!AJ$10</f>
        <v>21</v>
      </c>
      <c r="AD46" s="83">
        <f>'7計'!AK$10</f>
        <v>22</v>
      </c>
      <c r="AE46" s="83">
        <f>'7計'!AL$10</f>
        <v>23</v>
      </c>
      <c r="AF46" s="83">
        <f>'7計'!AM$10</f>
        <v>24</v>
      </c>
      <c r="AG46" s="66">
        <f>'7計'!AN$10</f>
        <v>25</v>
      </c>
      <c r="AH46" s="152"/>
      <c r="AI46" s="154"/>
      <c r="AJ46" s="154"/>
      <c r="AK46" s="154"/>
      <c r="AL46" s="154"/>
      <c r="AM46" s="156"/>
      <c r="AN46" s="156"/>
      <c r="AO46" s="159"/>
      <c r="AP46" s="160"/>
    </row>
    <row r="47" spans="1:42" ht="19.5" customHeight="1">
      <c r="A47" s="140" t="s">
        <v>8</v>
      </c>
      <c r="B47" s="138"/>
      <c r="C47" s="138"/>
      <c r="D47" s="138"/>
      <c r="E47" s="141"/>
      <c r="F47" s="92">
        <f>'7計'!M$11</f>
        <v>44893</v>
      </c>
      <c r="G47" s="91">
        <f>'7計'!N$11</f>
        <v>44894</v>
      </c>
      <c r="H47" s="91">
        <f>'7計'!O$11</f>
        <v>44895</v>
      </c>
      <c r="I47" s="91">
        <f>'7計'!P$11</f>
        <v>44896</v>
      </c>
      <c r="J47" s="91">
        <f>'7計'!Q$11</f>
        <v>44897</v>
      </c>
      <c r="K47" s="91">
        <f>'7計'!R$11</f>
        <v>44898</v>
      </c>
      <c r="L47" s="91">
        <f>'7計'!S$11</f>
        <v>44899</v>
      </c>
      <c r="M47" s="91">
        <f>'7計'!T$11</f>
        <v>44900</v>
      </c>
      <c r="N47" s="91">
        <f>'7計'!U$11</f>
        <v>44901</v>
      </c>
      <c r="O47" s="91">
        <f>'7計'!V$11</f>
        <v>44902</v>
      </c>
      <c r="P47" s="91">
        <f>'7計'!W$11</f>
        <v>44903</v>
      </c>
      <c r="Q47" s="91">
        <f>'7計'!X$11</f>
        <v>44904</v>
      </c>
      <c r="R47" s="91">
        <f>'7計'!Y$11</f>
        <v>44905</v>
      </c>
      <c r="S47" s="91">
        <f>'7計'!Z$11</f>
        <v>44906</v>
      </c>
      <c r="T47" s="91">
        <f>'7計'!AA$11</f>
        <v>44907</v>
      </c>
      <c r="U47" s="91">
        <f>'7計'!AB$11</f>
        <v>44908</v>
      </c>
      <c r="V47" s="91">
        <f>'7計'!AC$11</f>
        <v>44909</v>
      </c>
      <c r="W47" s="91">
        <f>'7計'!AD$11</f>
        <v>44910</v>
      </c>
      <c r="X47" s="91">
        <f>'7計'!AE$11</f>
        <v>44911</v>
      </c>
      <c r="Y47" s="91">
        <f>'7計'!AF$11</f>
        <v>44912</v>
      </c>
      <c r="Z47" s="91">
        <f>'7計'!AG$11</f>
        <v>44913</v>
      </c>
      <c r="AA47" s="91">
        <f>'7計'!AH$11</f>
        <v>44914</v>
      </c>
      <c r="AB47" s="91">
        <f>'7計'!AI$11</f>
        <v>44915</v>
      </c>
      <c r="AC47" s="91">
        <f>'7計'!AJ$11</f>
        <v>44916</v>
      </c>
      <c r="AD47" s="91">
        <f>'7計'!AK$11</f>
        <v>44917</v>
      </c>
      <c r="AE47" s="91">
        <f>'7計'!AL$11</f>
        <v>44918</v>
      </c>
      <c r="AF47" s="91">
        <f>'7計'!AM$11</f>
        <v>44919</v>
      </c>
      <c r="AG47" s="93">
        <f>'7計'!AN$11</f>
        <v>44920</v>
      </c>
      <c r="AH47" s="60" t="s">
        <v>22</v>
      </c>
      <c r="AI47" s="61" t="s">
        <v>173</v>
      </c>
      <c r="AJ47" s="61" t="s">
        <v>23</v>
      </c>
      <c r="AK47" s="53" t="s">
        <v>31</v>
      </c>
      <c r="AL47" s="61" t="s">
        <v>33</v>
      </c>
      <c r="AM47" s="156"/>
      <c r="AN47" s="156"/>
      <c r="AO47" s="159"/>
      <c r="AP47" s="160"/>
    </row>
    <row r="48" spans="1:42" ht="19.5" customHeight="1">
      <c r="A48" s="140" t="s">
        <v>16</v>
      </c>
      <c r="B48" s="138"/>
      <c r="C48" s="138"/>
      <c r="D48" s="138"/>
      <c r="E48" s="141"/>
      <c r="F48" s="85" t="str">
        <f>IF('7計'!M$12=0,"",'7計'!M$12)</f>
        <v/>
      </c>
      <c r="G48" s="83" t="str">
        <f>IF('7計'!N$12=0,"",'7計'!N$12)</f>
        <v/>
      </c>
      <c r="H48" s="83" t="str">
        <f>IF('7計'!O$12=0,"",'7計'!O$12)</f>
        <v/>
      </c>
      <c r="I48" s="83" t="str">
        <f>IF('7計'!P$12=0,"",'7計'!P$12)</f>
        <v/>
      </c>
      <c r="J48" s="83" t="str">
        <f>IF('7計'!Q$12=0,"",'7計'!Q$12)</f>
        <v/>
      </c>
      <c r="K48" s="83" t="str">
        <f>IF('7計'!R$12=0,"",'7計'!R$12)</f>
        <v/>
      </c>
      <c r="L48" s="83" t="str">
        <f>IF('7計'!S$12=0,"",'7計'!S$12)</f>
        <v/>
      </c>
      <c r="M48" s="83" t="str">
        <f>IF('7計'!T$12=0,"",'7計'!T$12)</f>
        <v/>
      </c>
      <c r="N48" s="83" t="str">
        <f>IF('7計'!U$12=0,"",'7計'!U$12)</f>
        <v/>
      </c>
      <c r="O48" s="83" t="str">
        <f>IF('7計'!V$12=0,"",'7計'!V$12)</f>
        <v/>
      </c>
      <c r="P48" s="83" t="str">
        <f>IF('7計'!W$12=0,"",'7計'!W$12)</f>
        <v/>
      </c>
      <c r="Q48" s="83" t="str">
        <f>IF('7計'!X$12=0,"",'7計'!X$12)</f>
        <v/>
      </c>
      <c r="R48" s="83" t="str">
        <f>IF('7計'!Y$12=0,"",'7計'!Y$12)</f>
        <v/>
      </c>
      <c r="S48" s="83" t="str">
        <f>IF('7計'!Z$12=0,"",'7計'!Z$12)</f>
        <v/>
      </c>
      <c r="T48" s="83" t="str">
        <f>IF('7計'!AA$12=0,"",'7計'!AA$12)</f>
        <v/>
      </c>
      <c r="U48" s="83" t="str">
        <f>IF('7計'!AB$12=0,"",'7計'!AB$12)</f>
        <v/>
      </c>
      <c r="V48" s="83" t="str">
        <f>IF('7計'!AC$12=0,"",'7計'!AC$12)</f>
        <v/>
      </c>
      <c r="W48" s="83" t="str">
        <f>IF('7計'!AD$12=0,"",'7計'!AD$12)</f>
        <v/>
      </c>
      <c r="X48" s="83" t="str">
        <f>IF('7計'!AE$12=0,"",'7計'!AE$12)</f>
        <v/>
      </c>
      <c r="Y48" s="83" t="str">
        <f>IF('7計'!AF$12=0,"",'7計'!AF$12)</f>
        <v/>
      </c>
      <c r="Z48" s="83" t="str">
        <f>IF('7計'!AG$12=0,"",'7計'!AG$12)</f>
        <v/>
      </c>
      <c r="AA48" s="83" t="str">
        <f>IF('7計'!AH$12=0,"",'7計'!AH$12)</f>
        <v/>
      </c>
      <c r="AB48" s="83" t="str">
        <f>IF('7計'!AI$12=0,"",'7計'!AI$12)</f>
        <v/>
      </c>
      <c r="AC48" s="83" t="str">
        <f>IF('7計'!AJ$12=0,"",'7計'!AJ$12)</f>
        <v/>
      </c>
      <c r="AD48" s="83" t="str">
        <f>IF('7計'!AK$12=0,"",'7計'!AK$12)</f>
        <v/>
      </c>
      <c r="AE48" s="83" t="str">
        <f>IF('7計'!AL$12=0,"",'7計'!AL$12)</f>
        <v/>
      </c>
      <c r="AF48" s="83" t="str">
        <f>IF('7計'!AM$12=0,"",'7計'!AM$12)</f>
        <v/>
      </c>
      <c r="AG48" s="66" t="str">
        <f>IF('7計'!AN$12=0,"",'7計'!AN$12)</f>
        <v/>
      </c>
      <c r="AH48" s="54">
        <f t="shared" ref="AH48:AH49" si="18">COUNTIF($F48:$AG48,AH$11)</f>
        <v>0</v>
      </c>
      <c r="AI48" s="55">
        <f t="shared" si="4"/>
        <v>0</v>
      </c>
      <c r="AJ48" s="55">
        <f t="shared" si="4"/>
        <v>0</v>
      </c>
      <c r="AK48" s="55">
        <f t="shared" si="4"/>
        <v>0</v>
      </c>
      <c r="AL48" s="55">
        <f t="shared" si="4"/>
        <v>0</v>
      </c>
      <c r="AM48" s="19">
        <f t="shared" ref="AM48:AM49" si="19">SUM(AH48:AK48)</f>
        <v>0</v>
      </c>
      <c r="AN48" s="19">
        <f t="shared" ref="AN48:AN49" si="20">AJ48+AK48</f>
        <v>0</v>
      </c>
      <c r="AO48" s="142" t="str">
        <f>IFERROR(AN48/AM48,"")</f>
        <v/>
      </c>
      <c r="AP48" s="143"/>
    </row>
    <row r="49" spans="1:42" ht="19.5" customHeight="1" thickBot="1">
      <c r="A49" s="144" t="s">
        <v>17</v>
      </c>
      <c r="B49" s="145"/>
      <c r="C49" s="145"/>
      <c r="D49" s="145"/>
      <c r="E49" s="146"/>
      <c r="F49" s="84" t="str">
        <f>IF('7実'!M$13=0,"",'7実'!M$13)</f>
        <v/>
      </c>
      <c r="G49" s="82" t="str">
        <f>IF('7実'!N$13=0,"",'7実'!N$13)</f>
        <v/>
      </c>
      <c r="H49" s="82" t="str">
        <f>IF('7実'!O$13=0,"",'7実'!O$13)</f>
        <v/>
      </c>
      <c r="I49" s="82" t="str">
        <f>IF('7実'!P$13=0,"",'7実'!P$13)</f>
        <v/>
      </c>
      <c r="J49" s="82" t="str">
        <f>IF('7実'!Q$13=0,"",'7実'!Q$13)</f>
        <v/>
      </c>
      <c r="K49" s="82" t="str">
        <f>IF('7実'!R$13=0,"",'7実'!R$13)</f>
        <v/>
      </c>
      <c r="L49" s="82" t="str">
        <f>IF('7実'!S$13=0,"",'7実'!S$13)</f>
        <v/>
      </c>
      <c r="M49" s="82" t="str">
        <f>IF('7実'!T$13=0,"",'7実'!T$13)</f>
        <v/>
      </c>
      <c r="N49" s="82" t="str">
        <f>IF('7実'!U$13=0,"",'7実'!U$13)</f>
        <v/>
      </c>
      <c r="O49" s="82" t="str">
        <f>IF('7実'!V$13=0,"",'7実'!V$13)</f>
        <v/>
      </c>
      <c r="P49" s="82" t="str">
        <f>IF('7実'!W$13=0,"",'7実'!W$13)</f>
        <v/>
      </c>
      <c r="Q49" s="82" t="str">
        <f>IF('7実'!X$13=0,"",'7実'!X$13)</f>
        <v/>
      </c>
      <c r="R49" s="82" t="str">
        <f>IF('7実'!Y$13=0,"",'7実'!Y$13)</f>
        <v/>
      </c>
      <c r="S49" s="82" t="str">
        <f>IF('7実'!Z$13=0,"",'7実'!Z$13)</f>
        <v/>
      </c>
      <c r="T49" s="82" t="str">
        <f>IF('7実'!AA$13=0,"",'7実'!AA$13)</f>
        <v/>
      </c>
      <c r="U49" s="82" t="str">
        <f>IF('7実'!AB$13=0,"",'7実'!AB$13)</f>
        <v/>
      </c>
      <c r="V49" s="82" t="str">
        <f>IF('7実'!AC$13=0,"",'7実'!AC$13)</f>
        <v/>
      </c>
      <c r="W49" s="82" t="str">
        <f>IF('7実'!AD$13=0,"",'7実'!AD$13)</f>
        <v/>
      </c>
      <c r="X49" s="82" t="str">
        <f>IF('7実'!AE$13=0,"",'7実'!AE$13)</f>
        <v/>
      </c>
      <c r="Y49" s="82" t="str">
        <f>IF('7実'!AF$13=0,"",'7実'!AF$13)</f>
        <v/>
      </c>
      <c r="Z49" s="82" t="str">
        <f>IF('7実'!AG$13=0,"",'7実'!AG$13)</f>
        <v/>
      </c>
      <c r="AA49" s="82" t="str">
        <f>IF('7実'!AH$13=0,"",'7実'!AH$13)</f>
        <v/>
      </c>
      <c r="AB49" s="82" t="str">
        <f>IF('7実'!AI$13=0,"",'7実'!AI$13)</f>
        <v/>
      </c>
      <c r="AC49" s="82" t="str">
        <f>IF('7実'!AJ$13=0,"",'7実'!AJ$13)</f>
        <v/>
      </c>
      <c r="AD49" s="82" t="str">
        <f>IF('7実'!AK$13=0,"",'7実'!AK$13)</f>
        <v/>
      </c>
      <c r="AE49" s="82" t="str">
        <f>IF('7実'!AL$13=0,"",'7実'!AL$13)</f>
        <v/>
      </c>
      <c r="AF49" s="82" t="str">
        <f>IF('7実'!AM$13=0,"",'7実'!AM$13)</f>
        <v/>
      </c>
      <c r="AG49" s="86" t="str">
        <f>IF('7実'!AN$13=0,"",'7実'!AN$13)</f>
        <v/>
      </c>
      <c r="AH49" s="58">
        <f t="shared" si="18"/>
        <v>0</v>
      </c>
      <c r="AI49" s="59">
        <f t="shared" si="4"/>
        <v>0</v>
      </c>
      <c r="AJ49" s="59">
        <f t="shared" si="4"/>
        <v>0</v>
      </c>
      <c r="AK49" s="59">
        <f t="shared" si="4"/>
        <v>0</v>
      </c>
      <c r="AL49" s="59">
        <f t="shared" si="4"/>
        <v>0</v>
      </c>
      <c r="AM49" s="76">
        <f t="shared" si="19"/>
        <v>0</v>
      </c>
      <c r="AN49" s="76">
        <f t="shared" si="20"/>
        <v>0</v>
      </c>
      <c r="AO49" s="142" t="str">
        <f>IFERROR(AN49/AM49,"")</f>
        <v/>
      </c>
      <c r="AP49" s="143"/>
    </row>
    <row r="50" spans="1:42" ht="19.5" customHeight="1" thickTop="1">
      <c r="A50" s="147" t="s">
        <v>163</v>
      </c>
      <c r="B50" s="148"/>
      <c r="C50" s="148"/>
      <c r="D50" s="148"/>
      <c r="E50" s="149"/>
      <c r="F50" s="147" t="s">
        <v>106</v>
      </c>
      <c r="G50" s="148"/>
      <c r="H50" s="148"/>
      <c r="I50" s="148"/>
      <c r="J50" s="148"/>
      <c r="K50" s="148"/>
      <c r="L50" s="148"/>
      <c r="M50" s="148" t="s">
        <v>107</v>
      </c>
      <c r="N50" s="148"/>
      <c r="O50" s="148"/>
      <c r="P50" s="148"/>
      <c r="Q50" s="148"/>
      <c r="R50" s="148"/>
      <c r="S50" s="148"/>
      <c r="T50" s="148" t="s">
        <v>108</v>
      </c>
      <c r="U50" s="148"/>
      <c r="V50" s="148"/>
      <c r="W50" s="148"/>
      <c r="X50" s="148"/>
      <c r="Y50" s="148"/>
      <c r="Z50" s="148"/>
      <c r="AA50" s="148" t="s">
        <v>109</v>
      </c>
      <c r="AB50" s="148"/>
      <c r="AC50" s="148"/>
      <c r="AD50" s="148"/>
      <c r="AE50" s="148"/>
      <c r="AF50" s="148"/>
      <c r="AG50" s="149"/>
      <c r="AH50" s="151" t="s">
        <v>27</v>
      </c>
      <c r="AI50" s="153" t="s">
        <v>28</v>
      </c>
      <c r="AJ50" s="153" t="s">
        <v>93</v>
      </c>
      <c r="AK50" s="153" t="s">
        <v>32</v>
      </c>
      <c r="AL50" s="153" t="s">
        <v>24</v>
      </c>
      <c r="AM50" s="155" t="s">
        <v>36</v>
      </c>
      <c r="AN50" s="155" t="s">
        <v>30</v>
      </c>
      <c r="AO50" s="157" t="s">
        <v>94</v>
      </c>
      <c r="AP50" s="158"/>
    </row>
    <row r="51" spans="1:42" ht="19.5" customHeight="1">
      <c r="A51" s="140" t="s">
        <v>15</v>
      </c>
      <c r="B51" s="138"/>
      <c r="C51" s="138"/>
      <c r="D51" s="138"/>
      <c r="E51" s="141"/>
      <c r="F51" s="85">
        <f>'8計'!M$9</f>
        <v>12</v>
      </c>
      <c r="G51" s="83">
        <f>'8計'!N$9</f>
        <v>12</v>
      </c>
      <c r="H51" s="83">
        <f>'8計'!O$9</f>
        <v>12</v>
      </c>
      <c r="I51" s="83">
        <f>'8計'!P$9</f>
        <v>12</v>
      </c>
      <c r="J51" s="83">
        <f>'8計'!Q$9</f>
        <v>12</v>
      </c>
      <c r="K51" s="83">
        <f>'8計'!R$9</f>
        <v>12</v>
      </c>
      <c r="L51" s="83">
        <f>'8計'!S$9</f>
        <v>1</v>
      </c>
      <c r="M51" s="83">
        <f>'8計'!T$9</f>
        <v>1</v>
      </c>
      <c r="N51" s="83">
        <f>'8計'!U$9</f>
        <v>1</v>
      </c>
      <c r="O51" s="83">
        <f>'8計'!V$9</f>
        <v>1</v>
      </c>
      <c r="P51" s="83">
        <f>'8計'!W$9</f>
        <v>1</v>
      </c>
      <c r="Q51" s="83">
        <f>'8計'!X$9</f>
        <v>1</v>
      </c>
      <c r="R51" s="83">
        <f>'8計'!Y$9</f>
        <v>1</v>
      </c>
      <c r="S51" s="83">
        <f>'8計'!Z$9</f>
        <v>1</v>
      </c>
      <c r="T51" s="83">
        <f>'8計'!AA$9</f>
        <v>1</v>
      </c>
      <c r="U51" s="83">
        <f>'8計'!AB$9</f>
        <v>1</v>
      </c>
      <c r="V51" s="83">
        <f>'8計'!AC$9</f>
        <v>1</v>
      </c>
      <c r="W51" s="83">
        <f>'8計'!AD$9</f>
        <v>1</v>
      </c>
      <c r="X51" s="83">
        <f>'8計'!AE$9</f>
        <v>1</v>
      </c>
      <c r="Y51" s="83">
        <f>'8計'!AF$9</f>
        <v>1</v>
      </c>
      <c r="Z51" s="83">
        <f>'8計'!AG$9</f>
        <v>1</v>
      </c>
      <c r="AA51" s="83">
        <f>'8計'!AH$9</f>
        <v>1</v>
      </c>
      <c r="AB51" s="83">
        <f>'8計'!AI$9</f>
        <v>1</v>
      </c>
      <c r="AC51" s="83">
        <f>'8計'!AJ$9</f>
        <v>1</v>
      </c>
      <c r="AD51" s="83">
        <f>'8計'!AK$9</f>
        <v>1</v>
      </c>
      <c r="AE51" s="83">
        <f>'8計'!AL$9</f>
        <v>1</v>
      </c>
      <c r="AF51" s="83">
        <f>'8計'!AM$9</f>
        <v>1</v>
      </c>
      <c r="AG51" s="66">
        <f>'8計'!AN$9</f>
        <v>1</v>
      </c>
      <c r="AH51" s="152"/>
      <c r="AI51" s="154"/>
      <c r="AJ51" s="154"/>
      <c r="AK51" s="154"/>
      <c r="AL51" s="154"/>
      <c r="AM51" s="156"/>
      <c r="AN51" s="156"/>
      <c r="AO51" s="159"/>
      <c r="AP51" s="160"/>
    </row>
    <row r="52" spans="1:42" ht="19.5" customHeight="1">
      <c r="A52" s="140" t="s">
        <v>14</v>
      </c>
      <c r="B52" s="138"/>
      <c r="C52" s="138"/>
      <c r="D52" s="138"/>
      <c r="E52" s="141"/>
      <c r="F52" s="85">
        <f>'8計'!M$10</f>
        <v>26</v>
      </c>
      <c r="G52" s="83">
        <f>'8計'!N$10</f>
        <v>27</v>
      </c>
      <c r="H52" s="83">
        <f>'8計'!O$10</f>
        <v>28</v>
      </c>
      <c r="I52" s="83">
        <f>'8計'!P$10</f>
        <v>29</v>
      </c>
      <c r="J52" s="83">
        <f>'8計'!Q$10</f>
        <v>30</v>
      </c>
      <c r="K52" s="83">
        <f>'8計'!R$10</f>
        <v>31</v>
      </c>
      <c r="L52" s="83">
        <f>'8計'!S$10</f>
        <v>1</v>
      </c>
      <c r="M52" s="83">
        <f>'8計'!T$10</f>
        <v>2</v>
      </c>
      <c r="N52" s="83">
        <f>'8計'!U$10</f>
        <v>3</v>
      </c>
      <c r="O52" s="83">
        <f>'8計'!V$10</f>
        <v>4</v>
      </c>
      <c r="P52" s="83">
        <f>'8計'!W$10</f>
        <v>5</v>
      </c>
      <c r="Q52" s="83">
        <f>'8計'!X$10</f>
        <v>6</v>
      </c>
      <c r="R52" s="83">
        <f>'8計'!Y$10</f>
        <v>7</v>
      </c>
      <c r="S52" s="83">
        <f>'8計'!Z$10</f>
        <v>8</v>
      </c>
      <c r="T52" s="83">
        <f>'8計'!AA$10</f>
        <v>9</v>
      </c>
      <c r="U52" s="83">
        <f>'8計'!AB$10</f>
        <v>10</v>
      </c>
      <c r="V52" s="83">
        <f>'8計'!AC$10</f>
        <v>11</v>
      </c>
      <c r="W52" s="83">
        <f>'8計'!AD$10</f>
        <v>12</v>
      </c>
      <c r="X52" s="83">
        <f>'8計'!AE$10</f>
        <v>13</v>
      </c>
      <c r="Y52" s="83">
        <f>'8計'!AF$10</f>
        <v>14</v>
      </c>
      <c r="Z52" s="83">
        <f>'8計'!AG$10</f>
        <v>15</v>
      </c>
      <c r="AA52" s="83">
        <f>'8計'!AH$10</f>
        <v>16</v>
      </c>
      <c r="AB52" s="83">
        <f>'8計'!AI$10</f>
        <v>17</v>
      </c>
      <c r="AC52" s="83">
        <f>'8計'!AJ$10</f>
        <v>18</v>
      </c>
      <c r="AD52" s="83">
        <f>'8計'!AK$10</f>
        <v>19</v>
      </c>
      <c r="AE52" s="83">
        <f>'8計'!AL$10</f>
        <v>20</v>
      </c>
      <c r="AF52" s="83">
        <f>'8計'!AM$10</f>
        <v>21</v>
      </c>
      <c r="AG52" s="66">
        <f>'8計'!AN$10</f>
        <v>22</v>
      </c>
      <c r="AH52" s="152"/>
      <c r="AI52" s="154"/>
      <c r="AJ52" s="154"/>
      <c r="AK52" s="154"/>
      <c r="AL52" s="154"/>
      <c r="AM52" s="156"/>
      <c r="AN52" s="156"/>
      <c r="AO52" s="159"/>
      <c r="AP52" s="160"/>
    </row>
    <row r="53" spans="1:42" ht="19.5" customHeight="1">
      <c r="A53" s="140" t="s">
        <v>8</v>
      </c>
      <c r="B53" s="138"/>
      <c r="C53" s="138"/>
      <c r="D53" s="138"/>
      <c r="E53" s="141"/>
      <c r="F53" s="92">
        <f>'8計'!M$11</f>
        <v>44921</v>
      </c>
      <c r="G53" s="91">
        <f>'8計'!N$11</f>
        <v>44922</v>
      </c>
      <c r="H53" s="91">
        <f>'8計'!O$11</f>
        <v>44923</v>
      </c>
      <c r="I53" s="91">
        <f>'8計'!P$11</f>
        <v>44924</v>
      </c>
      <c r="J53" s="91">
        <f>'8計'!Q$11</f>
        <v>44925</v>
      </c>
      <c r="K53" s="91">
        <f>'8計'!R$11</f>
        <v>44926</v>
      </c>
      <c r="L53" s="91">
        <f>'8計'!S$11</f>
        <v>44927</v>
      </c>
      <c r="M53" s="91">
        <f>'8計'!T$11</f>
        <v>44928</v>
      </c>
      <c r="N53" s="91">
        <f>'8計'!U$11</f>
        <v>44929</v>
      </c>
      <c r="O53" s="91">
        <f>'8計'!V$11</f>
        <v>44930</v>
      </c>
      <c r="P53" s="91">
        <f>'8計'!W$11</f>
        <v>44931</v>
      </c>
      <c r="Q53" s="91">
        <f>'8計'!X$11</f>
        <v>44932</v>
      </c>
      <c r="R53" s="91">
        <f>'8計'!Y$11</f>
        <v>44933</v>
      </c>
      <c r="S53" s="91">
        <f>'8計'!Z$11</f>
        <v>44934</v>
      </c>
      <c r="T53" s="91">
        <f>'8計'!AA$11</f>
        <v>44935</v>
      </c>
      <c r="U53" s="91">
        <f>'8計'!AB$11</f>
        <v>44936</v>
      </c>
      <c r="V53" s="91">
        <f>'8計'!AC$11</f>
        <v>44937</v>
      </c>
      <c r="W53" s="91">
        <f>'8計'!AD$11</f>
        <v>44938</v>
      </c>
      <c r="X53" s="91">
        <f>'8計'!AE$11</f>
        <v>44939</v>
      </c>
      <c r="Y53" s="91">
        <f>'8計'!AF$11</f>
        <v>44940</v>
      </c>
      <c r="Z53" s="91">
        <f>'8計'!AG$11</f>
        <v>44941</v>
      </c>
      <c r="AA53" s="91">
        <f>'8計'!AH$11</f>
        <v>44942</v>
      </c>
      <c r="AB53" s="91">
        <f>'8計'!AI$11</f>
        <v>44943</v>
      </c>
      <c r="AC53" s="91">
        <f>'8計'!AJ$11</f>
        <v>44944</v>
      </c>
      <c r="AD53" s="91">
        <f>'8計'!AK$11</f>
        <v>44945</v>
      </c>
      <c r="AE53" s="91">
        <f>'8計'!AL$11</f>
        <v>44946</v>
      </c>
      <c r="AF53" s="91">
        <f>'8計'!AM$11</f>
        <v>44947</v>
      </c>
      <c r="AG53" s="93">
        <f>'8計'!AN$11</f>
        <v>44948</v>
      </c>
      <c r="AH53" s="60" t="s">
        <v>22</v>
      </c>
      <c r="AI53" s="61" t="s">
        <v>173</v>
      </c>
      <c r="AJ53" s="61" t="s">
        <v>23</v>
      </c>
      <c r="AK53" s="53" t="s">
        <v>31</v>
      </c>
      <c r="AL53" s="61" t="s">
        <v>33</v>
      </c>
      <c r="AM53" s="156"/>
      <c r="AN53" s="156"/>
      <c r="AO53" s="159"/>
      <c r="AP53" s="160"/>
    </row>
    <row r="54" spans="1:42" ht="19.5" customHeight="1">
      <c r="A54" s="140" t="s">
        <v>16</v>
      </c>
      <c r="B54" s="138"/>
      <c r="C54" s="138"/>
      <c r="D54" s="138"/>
      <c r="E54" s="141"/>
      <c r="F54" s="85" t="str">
        <f>IF('8計'!M$12=0,"",'8計'!M$12)</f>
        <v/>
      </c>
      <c r="G54" s="83" t="str">
        <f>IF('8計'!N$12=0,"",'8計'!N$12)</f>
        <v/>
      </c>
      <c r="H54" s="83" t="str">
        <f>IF('8計'!O$12=0,"",'8計'!O$12)</f>
        <v/>
      </c>
      <c r="I54" s="83" t="str">
        <f>IF('8計'!P$12=0,"",'8計'!P$12)</f>
        <v/>
      </c>
      <c r="J54" s="83" t="str">
        <f>IF('8計'!Q$12=0,"",'8計'!Q$12)</f>
        <v/>
      </c>
      <c r="K54" s="83" t="str">
        <f>IF('8計'!R$12=0,"",'8計'!R$12)</f>
        <v/>
      </c>
      <c r="L54" s="83" t="str">
        <f>IF('8計'!S$12=0,"",'8計'!S$12)</f>
        <v/>
      </c>
      <c r="M54" s="83" t="str">
        <f>IF('8計'!T$12=0,"",'8計'!T$12)</f>
        <v/>
      </c>
      <c r="N54" s="83" t="str">
        <f>IF('8計'!U$12=0,"",'8計'!U$12)</f>
        <v/>
      </c>
      <c r="O54" s="83" t="str">
        <f>IF('8計'!V$12=0,"",'8計'!V$12)</f>
        <v/>
      </c>
      <c r="P54" s="83" t="str">
        <f>IF('8計'!W$12=0,"",'8計'!W$12)</f>
        <v/>
      </c>
      <c r="Q54" s="83" t="str">
        <f>IF('8計'!X$12=0,"",'8計'!X$12)</f>
        <v/>
      </c>
      <c r="R54" s="83" t="str">
        <f>IF('8計'!Y$12=0,"",'8計'!Y$12)</f>
        <v/>
      </c>
      <c r="S54" s="83" t="str">
        <f>IF('8計'!Z$12=0,"",'8計'!Z$12)</f>
        <v/>
      </c>
      <c r="T54" s="83" t="str">
        <f>IF('8計'!AA$12=0,"",'8計'!AA$12)</f>
        <v/>
      </c>
      <c r="U54" s="83" t="str">
        <f>IF('8計'!AB$12=0,"",'8計'!AB$12)</f>
        <v/>
      </c>
      <c r="V54" s="83" t="str">
        <f>IF('8計'!AC$12=0,"",'8計'!AC$12)</f>
        <v/>
      </c>
      <c r="W54" s="83" t="str">
        <f>IF('8計'!AD$12=0,"",'8計'!AD$12)</f>
        <v/>
      </c>
      <c r="X54" s="83" t="str">
        <f>IF('8計'!AE$12=0,"",'8計'!AE$12)</f>
        <v/>
      </c>
      <c r="Y54" s="83" t="str">
        <f>IF('8計'!AF$12=0,"",'8計'!AF$12)</f>
        <v/>
      </c>
      <c r="Z54" s="83" t="str">
        <f>IF('8計'!AG$12=0,"",'8計'!AG$12)</f>
        <v/>
      </c>
      <c r="AA54" s="83" t="str">
        <f>IF('8計'!AH$12=0,"",'8計'!AH$12)</f>
        <v/>
      </c>
      <c r="AB54" s="83" t="str">
        <f>IF('8計'!AI$12=0,"",'8計'!AI$12)</f>
        <v/>
      </c>
      <c r="AC54" s="83" t="str">
        <f>IF('8計'!AJ$12=0,"",'8計'!AJ$12)</f>
        <v/>
      </c>
      <c r="AD54" s="83" t="str">
        <f>IF('8計'!AK$12=0,"",'8計'!AK$12)</f>
        <v/>
      </c>
      <c r="AE54" s="83" t="str">
        <f>IF('8計'!AL$12=0,"",'8計'!AL$12)</f>
        <v/>
      </c>
      <c r="AF54" s="83" t="str">
        <f>IF('8計'!AM$12=0,"",'8計'!AM$12)</f>
        <v/>
      </c>
      <c r="AG54" s="66" t="str">
        <f>IF('8計'!AN$12=0,"",'8計'!AN$12)</f>
        <v/>
      </c>
      <c r="AH54" s="54">
        <f t="shared" ref="AH54:AL55" si="21">COUNTIF($F54:$AG54,AH$11)</f>
        <v>0</v>
      </c>
      <c r="AI54" s="55">
        <f t="shared" si="21"/>
        <v>0</v>
      </c>
      <c r="AJ54" s="55">
        <f t="shared" si="21"/>
        <v>0</v>
      </c>
      <c r="AK54" s="55">
        <f t="shared" si="21"/>
        <v>0</v>
      </c>
      <c r="AL54" s="55">
        <f t="shared" si="21"/>
        <v>0</v>
      </c>
      <c r="AM54" s="19">
        <f t="shared" ref="AM54:AM55" si="22">SUM(AH54:AK54)</f>
        <v>0</v>
      </c>
      <c r="AN54" s="19">
        <f t="shared" ref="AN54:AN55" si="23">AJ54+AK54</f>
        <v>0</v>
      </c>
      <c r="AO54" s="142" t="str">
        <f>IFERROR(AN54/AM54,"")</f>
        <v/>
      </c>
      <c r="AP54" s="143"/>
    </row>
    <row r="55" spans="1:42" ht="19.5" customHeight="1" thickBot="1">
      <c r="A55" s="144" t="s">
        <v>17</v>
      </c>
      <c r="B55" s="145"/>
      <c r="C55" s="145"/>
      <c r="D55" s="145"/>
      <c r="E55" s="146"/>
      <c r="F55" s="84" t="str">
        <f>IF('8実'!M$13=0,"",'8実'!M$13)</f>
        <v/>
      </c>
      <c r="G55" s="82" t="str">
        <f>IF('8実'!N$13=0,"",'8実'!N$13)</f>
        <v/>
      </c>
      <c r="H55" s="82" t="str">
        <f>IF('8実'!O$13=0,"",'8実'!O$13)</f>
        <v/>
      </c>
      <c r="I55" s="82" t="str">
        <f>IF('8実'!P$13=0,"",'8実'!P$13)</f>
        <v/>
      </c>
      <c r="J55" s="82" t="str">
        <f>IF('8実'!Q$13=0,"",'8実'!Q$13)</f>
        <v/>
      </c>
      <c r="K55" s="82" t="str">
        <f>IF('8実'!R$13=0,"",'8実'!R$13)</f>
        <v/>
      </c>
      <c r="L55" s="82" t="str">
        <f>IF('8実'!S$13=0,"",'8実'!S$13)</f>
        <v/>
      </c>
      <c r="M55" s="82" t="str">
        <f>IF('8実'!T$13=0,"",'8実'!T$13)</f>
        <v/>
      </c>
      <c r="N55" s="82" t="str">
        <f>IF('8実'!U$13=0,"",'8実'!U$13)</f>
        <v/>
      </c>
      <c r="O55" s="82" t="str">
        <f>IF('8実'!V$13=0,"",'8実'!V$13)</f>
        <v/>
      </c>
      <c r="P55" s="82" t="str">
        <f>IF('8実'!W$13=0,"",'8実'!W$13)</f>
        <v/>
      </c>
      <c r="Q55" s="82" t="str">
        <f>IF('8実'!X$13=0,"",'8実'!X$13)</f>
        <v/>
      </c>
      <c r="R55" s="82" t="str">
        <f>IF('8実'!Y$13=0,"",'8実'!Y$13)</f>
        <v/>
      </c>
      <c r="S55" s="82" t="str">
        <f>IF('8実'!Z$13=0,"",'8実'!Z$13)</f>
        <v/>
      </c>
      <c r="T55" s="82" t="str">
        <f>IF('8実'!AA$13=0,"",'8実'!AA$13)</f>
        <v/>
      </c>
      <c r="U55" s="82" t="str">
        <f>IF('8実'!AB$13=0,"",'8実'!AB$13)</f>
        <v/>
      </c>
      <c r="V55" s="82" t="str">
        <f>IF('8実'!AC$13=0,"",'8実'!AC$13)</f>
        <v/>
      </c>
      <c r="W55" s="82" t="str">
        <f>IF('8実'!AD$13=0,"",'8実'!AD$13)</f>
        <v/>
      </c>
      <c r="X55" s="82" t="str">
        <f>IF('8実'!AE$13=0,"",'8実'!AE$13)</f>
        <v/>
      </c>
      <c r="Y55" s="82" t="str">
        <f>IF('8実'!AF$13=0,"",'8実'!AF$13)</f>
        <v/>
      </c>
      <c r="Z55" s="82" t="str">
        <f>IF('8実'!AG$13=0,"",'8実'!AG$13)</f>
        <v/>
      </c>
      <c r="AA55" s="82" t="str">
        <f>IF('8実'!AH$13=0,"",'8実'!AH$13)</f>
        <v/>
      </c>
      <c r="AB55" s="82" t="str">
        <f>IF('8実'!AI$13=0,"",'8実'!AI$13)</f>
        <v/>
      </c>
      <c r="AC55" s="82" t="str">
        <f>IF('8実'!AJ$13=0,"",'8実'!AJ$13)</f>
        <v/>
      </c>
      <c r="AD55" s="82" t="str">
        <f>IF('8実'!AK$13=0,"",'8実'!AK$13)</f>
        <v/>
      </c>
      <c r="AE55" s="82" t="str">
        <f>IF('8実'!AL$13=0,"",'8実'!AL$13)</f>
        <v/>
      </c>
      <c r="AF55" s="82" t="str">
        <f>IF('8実'!AM$13=0,"",'8実'!AM$13)</f>
        <v/>
      </c>
      <c r="AG55" s="86" t="str">
        <f>IF('8実'!AN$13=0,"",'8実'!AN$13)</f>
        <v/>
      </c>
      <c r="AH55" s="58">
        <f t="shared" si="21"/>
        <v>0</v>
      </c>
      <c r="AI55" s="59">
        <f t="shared" si="21"/>
        <v>0</v>
      </c>
      <c r="AJ55" s="59">
        <f t="shared" si="21"/>
        <v>0</v>
      </c>
      <c r="AK55" s="59">
        <f t="shared" si="21"/>
        <v>0</v>
      </c>
      <c r="AL55" s="59">
        <f t="shared" si="21"/>
        <v>0</v>
      </c>
      <c r="AM55" s="78">
        <f t="shared" si="22"/>
        <v>0</v>
      </c>
      <c r="AN55" s="78">
        <f t="shared" si="23"/>
        <v>0</v>
      </c>
      <c r="AO55" s="253" t="str">
        <f>IFERROR(AN55/AM55,"")</f>
        <v/>
      </c>
      <c r="AP55" s="254"/>
    </row>
    <row r="56" spans="1:42" s="6" customFormat="1" ht="19.5" customHeight="1" thickTop="1">
      <c r="AH56" s="62"/>
      <c r="AI56" s="62"/>
      <c r="AJ56" s="63"/>
      <c r="AK56" s="63"/>
      <c r="AL56" s="64"/>
      <c r="AM56" s="12"/>
      <c r="AN56" s="12"/>
      <c r="AO56" s="23"/>
      <c r="AP56" s="24"/>
    </row>
    <row r="57" spans="1:42" s="6" customFormat="1" ht="19.5" customHeight="1" thickBot="1">
      <c r="B57" s="6" t="s">
        <v>25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X57" s="171" t="s">
        <v>64</v>
      </c>
      <c r="Y57" s="171"/>
      <c r="Z57" s="171"/>
      <c r="AA57" s="171"/>
      <c r="AB57" s="171"/>
      <c r="AC57" s="171"/>
      <c r="AH57" s="62"/>
      <c r="AI57" s="62"/>
      <c r="AJ57" s="62"/>
      <c r="AK57" s="62"/>
      <c r="AL57" s="62"/>
      <c r="AO57" s="24"/>
      <c r="AP57" s="24"/>
    </row>
    <row r="58" spans="1:42" customFormat="1" ht="19.5" customHeight="1" thickTop="1">
      <c r="A58" s="6"/>
      <c r="B58" s="237"/>
      <c r="C58" s="207"/>
      <c r="D58" s="207"/>
      <c r="E58" s="238"/>
      <c r="F58" s="172" t="str">
        <f>F116</f>
        <v>通常
作業日
(Ａ)</v>
      </c>
      <c r="G58" s="173"/>
      <c r="H58" s="178" t="str">
        <f>H116</f>
        <v>振替
作業日
(Ｂ)</v>
      </c>
      <c r="I58" s="173"/>
      <c r="J58" s="178" t="str">
        <f>J116</f>
        <v>通常
閉所日
(Ｃ)</v>
      </c>
      <c r="K58" s="173"/>
      <c r="L58" s="178" t="str">
        <f>L116</f>
        <v>振替
閉所日
(Ｄ)</v>
      </c>
      <c r="M58" s="173"/>
      <c r="N58" s="178" t="str">
        <f>N116</f>
        <v>対象
外日</v>
      </c>
      <c r="O58" s="181"/>
      <c r="P58" s="172" t="str">
        <f>P116</f>
        <v>対象日
Ａ～Ｄ
＝Ｅ</v>
      </c>
      <c r="Q58" s="173"/>
      <c r="R58" s="178" t="str">
        <f>R116</f>
        <v>閉所日
Ｃ+Ｄ
＝Ｆ</v>
      </c>
      <c r="S58" s="173"/>
      <c r="T58" s="178" t="str">
        <f>T116</f>
        <v>閉所率
Ｅ／Ｆ
（％）</v>
      </c>
      <c r="U58" s="181"/>
      <c r="V58" s="6"/>
      <c r="W58" s="6"/>
      <c r="X58" s="195" t="s">
        <v>65</v>
      </c>
      <c r="Y58" s="196"/>
      <c r="Z58" s="196"/>
      <c r="AA58" s="196"/>
      <c r="AB58" s="196"/>
      <c r="AC58" s="196"/>
      <c r="AD58" s="196"/>
      <c r="AE58" s="196"/>
      <c r="AF58" s="196"/>
      <c r="AG58" s="197"/>
      <c r="AH58" s="65"/>
      <c r="AI58" s="62"/>
      <c r="AJ58" s="27"/>
      <c r="AK58" s="27"/>
      <c r="AL58" s="27"/>
      <c r="AM58" s="27"/>
      <c r="AN58" s="27"/>
      <c r="AO58" s="27"/>
      <c r="AP58" s="25"/>
    </row>
    <row r="59" spans="1:42" customFormat="1" ht="19.5" customHeight="1" thickBot="1">
      <c r="A59" s="6"/>
      <c r="B59" s="239"/>
      <c r="C59" s="209"/>
      <c r="D59" s="209"/>
      <c r="E59" s="240"/>
      <c r="F59" s="174"/>
      <c r="G59" s="175"/>
      <c r="H59" s="179"/>
      <c r="I59" s="175"/>
      <c r="J59" s="179"/>
      <c r="K59" s="175"/>
      <c r="L59" s="179"/>
      <c r="M59" s="175"/>
      <c r="N59" s="179"/>
      <c r="O59" s="182"/>
      <c r="P59" s="174"/>
      <c r="Q59" s="175"/>
      <c r="R59" s="179"/>
      <c r="S59" s="175"/>
      <c r="T59" s="179"/>
      <c r="U59" s="182"/>
      <c r="V59" s="6"/>
      <c r="W59" s="6"/>
      <c r="X59" s="217" t="s">
        <v>66</v>
      </c>
      <c r="Y59" s="218"/>
      <c r="Z59" s="218"/>
      <c r="AA59" s="218"/>
      <c r="AB59" s="218"/>
      <c r="AC59" s="218"/>
      <c r="AD59" s="218"/>
      <c r="AE59" s="218"/>
      <c r="AF59" s="218"/>
      <c r="AG59" s="219"/>
      <c r="AH59" s="65"/>
      <c r="AI59" s="252" t="s">
        <v>146</v>
      </c>
      <c r="AJ59" s="252"/>
      <c r="AK59" s="252"/>
      <c r="AL59" s="252"/>
      <c r="AM59" s="252"/>
      <c r="AN59" s="252"/>
      <c r="AO59" s="252"/>
      <c r="AP59" s="252"/>
    </row>
    <row r="60" spans="1:42" customFormat="1" ht="19.5" customHeight="1" thickTop="1" thickBot="1">
      <c r="A60" s="6"/>
      <c r="B60" s="241"/>
      <c r="C60" s="204"/>
      <c r="D60" s="204"/>
      <c r="E60" s="242"/>
      <c r="F60" s="176"/>
      <c r="G60" s="177"/>
      <c r="H60" s="180"/>
      <c r="I60" s="177"/>
      <c r="J60" s="180"/>
      <c r="K60" s="177"/>
      <c r="L60" s="180"/>
      <c r="M60" s="177"/>
      <c r="N60" s="180"/>
      <c r="O60" s="183"/>
      <c r="P60" s="174"/>
      <c r="Q60" s="175"/>
      <c r="R60" s="179"/>
      <c r="S60" s="175"/>
      <c r="T60" s="179"/>
      <c r="U60" s="182"/>
      <c r="V60" s="6"/>
      <c r="W60" s="6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65"/>
      <c r="AI60" s="252"/>
      <c r="AJ60" s="252"/>
      <c r="AK60" s="252"/>
      <c r="AL60" s="252"/>
      <c r="AM60" s="252"/>
      <c r="AN60" s="252"/>
      <c r="AO60" s="252"/>
      <c r="AP60" s="252"/>
    </row>
    <row r="61" spans="1:42" customFormat="1" ht="19.5" customHeight="1" thickTop="1" thickBot="1">
      <c r="A61" s="6"/>
      <c r="B61" s="210" t="str">
        <f>B119</f>
        <v>凡例</v>
      </c>
      <c r="C61" s="211"/>
      <c r="D61" s="211"/>
      <c r="E61" s="212"/>
      <c r="F61" s="213" t="s">
        <v>22</v>
      </c>
      <c r="G61" s="214"/>
      <c r="H61" s="215" t="s">
        <v>173</v>
      </c>
      <c r="I61" s="214"/>
      <c r="J61" s="215" t="s">
        <v>23</v>
      </c>
      <c r="K61" s="214"/>
      <c r="L61" s="215" t="s">
        <v>31</v>
      </c>
      <c r="M61" s="214"/>
      <c r="N61" s="215" t="s">
        <v>33</v>
      </c>
      <c r="O61" s="216"/>
      <c r="P61" s="184"/>
      <c r="Q61" s="185"/>
      <c r="R61" s="255"/>
      <c r="S61" s="185"/>
      <c r="T61" s="255"/>
      <c r="U61" s="256"/>
      <c r="V61" s="6"/>
      <c r="W61" s="6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65"/>
      <c r="AI61" s="247" t="s">
        <v>98</v>
      </c>
      <c r="AJ61" s="248"/>
      <c r="AK61" s="248" t="s">
        <v>99</v>
      </c>
      <c r="AL61" s="248"/>
      <c r="AM61" s="248"/>
      <c r="AN61" s="248"/>
      <c r="AO61" s="248"/>
      <c r="AP61" s="251"/>
    </row>
    <row r="62" spans="1:42" customFormat="1" ht="19.5" customHeight="1" thickTop="1">
      <c r="A62" s="6"/>
      <c r="B62" s="257" t="str">
        <f>B120</f>
        <v>《計画》</v>
      </c>
      <c r="C62" s="258"/>
      <c r="D62" s="258"/>
      <c r="E62" s="259"/>
      <c r="F62" s="260">
        <f>AH12+AH18+AH24+AH30+AH36+AH42+AH48+AH54+AH70+AH76+AH82+AH88+AH94+AH100+AH106+AH112</f>
        <v>0</v>
      </c>
      <c r="G62" s="229"/>
      <c r="H62" s="261">
        <f>AI12+AI18+AI24+AI30+AI36+AI42+AI48+AI54+AI70+AI76+AI82+AI88+AI94+AI100+AI106+AI112</f>
        <v>0</v>
      </c>
      <c r="I62" s="229"/>
      <c r="J62" s="261">
        <f>AJ12+AJ18+AJ24+AJ30+AJ36+AJ42+AJ48+AJ54+AJ70+AJ76+AJ82+AJ88+AJ94+AJ100+AJ106+AJ112</f>
        <v>0</v>
      </c>
      <c r="K62" s="229"/>
      <c r="L62" s="261">
        <f>AK12+AK18+AK24+AK30+AK36+AK42+AK48+AK54+AK70+AK76+AK82+AK88+AK94+AK100+AK106+AK112</f>
        <v>0</v>
      </c>
      <c r="M62" s="229"/>
      <c r="N62" s="261">
        <f>AL12+AL18+AL24+AL30+AL36+AL42+AL48+AL54+AL70+AL76+AL82+AL88+AL94+AL100+AL106+AL112</f>
        <v>0</v>
      </c>
      <c r="O62" s="262"/>
      <c r="P62" s="227">
        <f>SUM(F62:M62)</f>
        <v>0</v>
      </c>
      <c r="Q62" s="228"/>
      <c r="R62" s="225">
        <f>J62+L62</f>
        <v>0</v>
      </c>
      <c r="S62" s="225"/>
      <c r="T62" s="235" t="str">
        <f>IFERROR(R62/P62,"")</f>
        <v/>
      </c>
      <c r="U62" s="236"/>
      <c r="V62" s="6"/>
      <c r="W62" s="6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65"/>
      <c r="AI62" s="276"/>
      <c r="AJ62" s="277"/>
      <c r="AK62" s="280" t="str">
        <f>'!!登録!!'!C9</f>
        <v>〇〇　〇〇</v>
      </c>
      <c r="AL62" s="281"/>
      <c r="AM62" s="281"/>
      <c r="AN62" s="281"/>
      <c r="AO62" s="281"/>
      <c r="AP62" s="282"/>
    </row>
    <row r="63" spans="1:42" customFormat="1" ht="19.5" customHeight="1" thickBot="1">
      <c r="A63" s="6"/>
      <c r="B63" s="263" t="str">
        <f>B121</f>
        <v>《実施》</v>
      </c>
      <c r="C63" s="264"/>
      <c r="D63" s="264"/>
      <c r="E63" s="265"/>
      <c r="F63" s="266">
        <f>AH13+AH19+AH25+AH31+AH37+AH43+AH49+AH55+AH71+AH77+AH83+AH89+AH95+AH101+AH107+AH113</f>
        <v>0</v>
      </c>
      <c r="G63" s="267"/>
      <c r="H63" s="268">
        <f>AI13+AI19+AI25+AI31+AI37+AI43+AI49+AI55+AI71+AI77+AI83+AI89+AI95+AI101+AI107+AI113</f>
        <v>0</v>
      </c>
      <c r="I63" s="267"/>
      <c r="J63" s="268">
        <f>AJ13+AJ19+AJ25+AJ31+AJ37+AJ43+AJ49+AJ55+AJ71+AJ77+AJ83+AJ89+AJ95+AJ101+AJ107+AJ113</f>
        <v>0</v>
      </c>
      <c r="K63" s="267"/>
      <c r="L63" s="268">
        <f>AK13+AK19+AK25+AK31+AK37+AK43+AK49+AK55+AK71+AK77+AK83+AK89+AK95+AK101+AK107+AK113</f>
        <v>0</v>
      </c>
      <c r="M63" s="267"/>
      <c r="N63" s="268">
        <f>AL13+AL19+AL25+AL31+AL37+AL43+AL49+AL55+AL71+AL77+AL83+AL89+AL95+AL101+AL107+AL113</f>
        <v>0</v>
      </c>
      <c r="O63" s="269"/>
      <c r="P63" s="233">
        <f>SUM(F63:M63)</f>
        <v>0</v>
      </c>
      <c r="Q63" s="234"/>
      <c r="R63" s="145">
        <f>J63+L63</f>
        <v>0</v>
      </c>
      <c r="S63" s="145"/>
      <c r="T63" s="222" t="str">
        <f>IFERROR(R63/P63,"")</f>
        <v/>
      </c>
      <c r="U63" s="223"/>
      <c r="V63" s="6"/>
      <c r="W63" s="6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65"/>
      <c r="AI63" s="278"/>
      <c r="AJ63" s="279"/>
      <c r="AK63" s="283"/>
      <c r="AL63" s="284"/>
      <c r="AM63" s="284"/>
      <c r="AN63" s="284"/>
      <c r="AO63" s="284"/>
      <c r="AP63" s="285"/>
    </row>
    <row r="64" spans="1:42" s="6" customFormat="1" ht="6.6" customHeight="1" thickTop="1">
      <c r="AF64" s="4"/>
      <c r="AG64" s="4"/>
      <c r="AH64" s="50"/>
      <c r="AI64" s="50"/>
      <c r="AJ64" s="62"/>
      <c r="AK64" s="62"/>
      <c r="AL64" s="62"/>
      <c r="AO64" s="24"/>
      <c r="AP64" s="24"/>
    </row>
    <row r="65" spans="1:42" s="6" customFormat="1" ht="6.6" customHeight="1" thickBot="1">
      <c r="AF65" s="4"/>
      <c r="AG65" s="4"/>
      <c r="AH65" s="50"/>
      <c r="AI65" s="50"/>
      <c r="AJ65" s="62"/>
      <c r="AK65" s="62"/>
      <c r="AL65" s="62"/>
      <c r="AO65" s="24"/>
      <c r="AP65" s="24"/>
    </row>
    <row r="66" spans="1:42" ht="19.5" customHeight="1" thickTop="1">
      <c r="A66" s="147" t="s">
        <v>164</v>
      </c>
      <c r="B66" s="148"/>
      <c r="C66" s="148"/>
      <c r="D66" s="148"/>
      <c r="E66" s="149"/>
      <c r="F66" s="150" t="s">
        <v>110</v>
      </c>
      <c r="G66" s="148"/>
      <c r="H66" s="148"/>
      <c r="I66" s="148"/>
      <c r="J66" s="148"/>
      <c r="K66" s="148"/>
      <c r="L66" s="148"/>
      <c r="M66" s="148" t="s">
        <v>111</v>
      </c>
      <c r="N66" s="148"/>
      <c r="O66" s="148"/>
      <c r="P66" s="148"/>
      <c r="Q66" s="148"/>
      <c r="R66" s="148"/>
      <c r="S66" s="148"/>
      <c r="T66" s="148" t="s">
        <v>112</v>
      </c>
      <c r="U66" s="148"/>
      <c r="V66" s="148"/>
      <c r="W66" s="148"/>
      <c r="X66" s="148"/>
      <c r="Y66" s="148"/>
      <c r="Z66" s="148"/>
      <c r="AA66" s="148" t="s">
        <v>113</v>
      </c>
      <c r="AB66" s="148"/>
      <c r="AC66" s="148"/>
      <c r="AD66" s="148"/>
      <c r="AE66" s="148"/>
      <c r="AF66" s="148"/>
      <c r="AG66" s="161"/>
      <c r="AH66" s="151" t="s">
        <v>27</v>
      </c>
      <c r="AI66" s="153" t="s">
        <v>28</v>
      </c>
      <c r="AJ66" s="153" t="s">
        <v>93</v>
      </c>
      <c r="AK66" s="153" t="s">
        <v>32</v>
      </c>
      <c r="AL66" s="153" t="s">
        <v>24</v>
      </c>
      <c r="AM66" s="155" t="s">
        <v>36</v>
      </c>
      <c r="AN66" s="155" t="s">
        <v>30</v>
      </c>
      <c r="AO66" s="157" t="s">
        <v>94</v>
      </c>
      <c r="AP66" s="158"/>
    </row>
    <row r="67" spans="1:42" ht="19.5" customHeight="1">
      <c r="A67" s="140" t="s">
        <v>15</v>
      </c>
      <c r="B67" s="138"/>
      <c r="C67" s="138"/>
      <c r="D67" s="138"/>
      <c r="E67" s="141"/>
      <c r="F67" s="85">
        <f>'9計'!M$9</f>
        <v>1</v>
      </c>
      <c r="G67" s="83">
        <f>'9計'!N$9</f>
        <v>1</v>
      </c>
      <c r="H67" s="83">
        <f>'9計'!O$9</f>
        <v>1</v>
      </c>
      <c r="I67" s="83">
        <f>'9計'!P$9</f>
        <v>1</v>
      </c>
      <c r="J67" s="83">
        <f>'9計'!Q$9</f>
        <v>1</v>
      </c>
      <c r="K67" s="83">
        <f>'9計'!R$9</f>
        <v>1</v>
      </c>
      <c r="L67" s="83">
        <f>'9計'!S$9</f>
        <v>1</v>
      </c>
      <c r="M67" s="83">
        <f>'9計'!T$9</f>
        <v>1</v>
      </c>
      <c r="N67" s="83">
        <f>'9計'!U$9</f>
        <v>1</v>
      </c>
      <c r="O67" s="83">
        <f>'9計'!V$9</f>
        <v>2</v>
      </c>
      <c r="P67" s="83">
        <f>'9計'!W$9</f>
        <v>2</v>
      </c>
      <c r="Q67" s="83">
        <f>'9計'!X$9</f>
        <v>2</v>
      </c>
      <c r="R67" s="83">
        <f>'9計'!Y$9</f>
        <v>2</v>
      </c>
      <c r="S67" s="83">
        <f>'9計'!Z$9</f>
        <v>2</v>
      </c>
      <c r="T67" s="83">
        <f>'9計'!AA$9</f>
        <v>2</v>
      </c>
      <c r="U67" s="83">
        <f>'9計'!AB$9</f>
        <v>2</v>
      </c>
      <c r="V67" s="83">
        <f>'9計'!AC$9</f>
        <v>2</v>
      </c>
      <c r="W67" s="83">
        <f>'9計'!AD$9</f>
        <v>2</v>
      </c>
      <c r="X67" s="83">
        <f>'9計'!AE$9</f>
        <v>2</v>
      </c>
      <c r="Y67" s="83">
        <f>'9計'!AF$9</f>
        <v>2</v>
      </c>
      <c r="Z67" s="83">
        <f>'9計'!AG$9</f>
        <v>2</v>
      </c>
      <c r="AA67" s="83">
        <f>'9計'!AH$9</f>
        <v>2</v>
      </c>
      <c r="AB67" s="83">
        <f>'9計'!AI$9</f>
        <v>2</v>
      </c>
      <c r="AC67" s="83">
        <f>'9計'!AJ$9</f>
        <v>2</v>
      </c>
      <c r="AD67" s="83">
        <f>'9計'!AK$9</f>
        <v>2</v>
      </c>
      <c r="AE67" s="83">
        <f>'9計'!AL$9</f>
        <v>2</v>
      </c>
      <c r="AF67" s="83">
        <f>'9計'!AM$9</f>
        <v>2</v>
      </c>
      <c r="AG67" s="66">
        <f>'9計'!AN$9</f>
        <v>2</v>
      </c>
      <c r="AH67" s="152"/>
      <c r="AI67" s="154"/>
      <c r="AJ67" s="154"/>
      <c r="AK67" s="154"/>
      <c r="AL67" s="154"/>
      <c r="AM67" s="156"/>
      <c r="AN67" s="156"/>
      <c r="AO67" s="159"/>
      <c r="AP67" s="160"/>
    </row>
    <row r="68" spans="1:42" ht="19.5" customHeight="1">
      <c r="A68" s="140" t="s">
        <v>14</v>
      </c>
      <c r="B68" s="138"/>
      <c r="C68" s="138"/>
      <c r="D68" s="138"/>
      <c r="E68" s="141"/>
      <c r="F68" s="85">
        <f>'9計'!M$10</f>
        <v>23</v>
      </c>
      <c r="G68" s="83">
        <f>'9計'!N$10</f>
        <v>24</v>
      </c>
      <c r="H68" s="83">
        <f>'9計'!O$10</f>
        <v>25</v>
      </c>
      <c r="I68" s="83">
        <f>'9計'!P$10</f>
        <v>26</v>
      </c>
      <c r="J68" s="83">
        <f>'9計'!Q$10</f>
        <v>27</v>
      </c>
      <c r="K68" s="83">
        <f>'9計'!R$10</f>
        <v>28</v>
      </c>
      <c r="L68" s="83">
        <f>'9計'!S$10</f>
        <v>29</v>
      </c>
      <c r="M68" s="83">
        <f>'9計'!T$10</f>
        <v>30</v>
      </c>
      <c r="N68" s="83">
        <f>'9計'!U$10</f>
        <v>31</v>
      </c>
      <c r="O68" s="83">
        <f>'9計'!V$10</f>
        <v>1</v>
      </c>
      <c r="P68" s="83">
        <f>'9計'!W$10</f>
        <v>2</v>
      </c>
      <c r="Q68" s="83">
        <f>'9計'!X$10</f>
        <v>3</v>
      </c>
      <c r="R68" s="83">
        <f>'9計'!Y$10</f>
        <v>4</v>
      </c>
      <c r="S68" s="83">
        <f>'9計'!Z$10</f>
        <v>5</v>
      </c>
      <c r="T68" s="83">
        <f>'9計'!AA$10</f>
        <v>6</v>
      </c>
      <c r="U68" s="83">
        <f>'9計'!AB$10</f>
        <v>7</v>
      </c>
      <c r="V68" s="83">
        <f>'9計'!AC$10</f>
        <v>8</v>
      </c>
      <c r="W68" s="83">
        <f>'9計'!AD$10</f>
        <v>9</v>
      </c>
      <c r="X68" s="83">
        <f>'9計'!AE$10</f>
        <v>10</v>
      </c>
      <c r="Y68" s="83">
        <f>'9計'!AF$10</f>
        <v>11</v>
      </c>
      <c r="Z68" s="83">
        <f>'9計'!AG$10</f>
        <v>12</v>
      </c>
      <c r="AA68" s="83">
        <f>'9計'!AH$10</f>
        <v>13</v>
      </c>
      <c r="AB68" s="83">
        <f>'9計'!AI$10</f>
        <v>14</v>
      </c>
      <c r="AC68" s="83">
        <f>'9計'!AJ$10</f>
        <v>15</v>
      </c>
      <c r="AD68" s="83">
        <f>'9計'!AK$10</f>
        <v>16</v>
      </c>
      <c r="AE68" s="83">
        <f>'9計'!AL$10</f>
        <v>17</v>
      </c>
      <c r="AF68" s="83">
        <f>'9計'!AM$10</f>
        <v>18</v>
      </c>
      <c r="AG68" s="66">
        <f>'9計'!AN$10</f>
        <v>19</v>
      </c>
      <c r="AH68" s="152"/>
      <c r="AI68" s="154"/>
      <c r="AJ68" s="154"/>
      <c r="AK68" s="154"/>
      <c r="AL68" s="154"/>
      <c r="AM68" s="156"/>
      <c r="AN68" s="156"/>
      <c r="AO68" s="159"/>
      <c r="AP68" s="160"/>
    </row>
    <row r="69" spans="1:42" ht="19.5" customHeight="1">
      <c r="A69" s="140" t="s">
        <v>8</v>
      </c>
      <c r="B69" s="138"/>
      <c r="C69" s="138"/>
      <c r="D69" s="138"/>
      <c r="E69" s="141"/>
      <c r="F69" s="92">
        <f>'9計'!M$11</f>
        <v>44949</v>
      </c>
      <c r="G69" s="91">
        <f>'9計'!N$11</f>
        <v>44950</v>
      </c>
      <c r="H69" s="91">
        <f>'9計'!O$11</f>
        <v>44951</v>
      </c>
      <c r="I69" s="91">
        <f>'9計'!P$11</f>
        <v>44952</v>
      </c>
      <c r="J69" s="91">
        <f>'9計'!Q$11</f>
        <v>44953</v>
      </c>
      <c r="K69" s="91">
        <f>'9計'!R$11</f>
        <v>44954</v>
      </c>
      <c r="L69" s="91">
        <f>'9計'!S$11</f>
        <v>44955</v>
      </c>
      <c r="M69" s="91">
        <f>'9計'!T$11</f>
        <v>44956</v>
      </c>
      <c r="N69" s="91">
        <f>'9計'!U$11</f>
        <v>44957</v>
      </c>
      <c r="O69" s="91">
        <f>'9計'!V$11</f>
        <v>44958</v>
      </c>
      <c r="P69" s="91">
        <f>'9計'!W$11</f>
        <v>44959</v>
      </c>
      <c r="Q69" s="91">
        <f>'9計'!X$11</f>
        <v>44960</v>
      </c>
      <c r="R69" s="91">
        <f>'9計'!Y$11</f>
        <v>44961</v>
      </c>
      <c r="S69" s="91">
        <f>'9計'!Z$11</f>
        <v>44962</v>
      </c>
      <c r="T69" s="91">
        <f>'9計'!AA$11</f>
        <v>44963</v>
      </c>
      <c r="U69" s="91">
        <f>'9計'!AB$11</f>
        <v>44964</v>
      </c>
      <c r="V69" s="91">
        <f>'9計'!AC$11</f>
        <v>44965</v>
      </c>
      <c r="W69" s="91">
        <f>'9計'!AD$11</f>
        <v>44966</v>
      </c>
      <c r="X69" s="91">
        <f>'9計'!AE$11</f>
        <v>44967</v>
      </c>
      <c r="Y69" s="91">
        <f>'9計'!AF$11</f>
        <v>44968</v>
      </c>
      <c r="Z69" s="91">
        <f>'9計'!AG$11</f>
        <v>44969</v>
      </c>
      <c r="AA69" s="91">
        <f>'9計'!AH$11</f>
        <v>44970</v>
      </c>
      <c r="AB69" s="91">
        <f>'9計'!AI$11</f>
        <v>44971</v>
      </c>
      <c r="AC69" s="91">
        <f>'9計'!AJ$11</f>
        <v>44972</v>
      </c>
      <c r="AD69" s="91">
        <f>'9計'!AK$11</f>
        <v>44973</v>
      </c>
      <c r="AE69" s="91">
        <f>'9計'!AL$11</f>
        <v>44974</v>
      </c>
      <c r="AF69" s="91">
        <f>'9計'!AM$11</f>
        <v>44975</v>
      </c>
      <c r="AG69" s="93">
        <f>'9計'!AN$11</f>
        <v>44976</v>
      </c>
      <c r="AH69" s="60" t="s">
        <v>22</v>
      </c>
      <c r="AI69" s="61" t="s">
        <v>173</v>
      </c>
      <c r="AJ69" s="61" t="s">
        <v>23</v>
      </c>
      <c r="AK69" s="53" t="s">
        <v>31</v>
      </c>
      <c r="AL69" s="61" t="s">
        <v>33</v>
      </c>
      <c r="AM69" s="156"/>
      <c r="AN69" s="156"/>
      <c r="AO69" s="159"/>
      <c r="AP69" s="160"/>
    </row>
    <row r="70" spans="1:42" ht="19.5" customHeight="1">
      <c r="A70" s="140" t="s">
        <v>16</v>
      </c>
      <c r="B70" s="138"/>
      <c r="C70" s="138"/>
      <c r="D70" s="138"/>
      <c r="E70" s="141"/>
      <c r="F70" s="85" t="str">
        <f>IF('9計'!M$12=0,"",'9計'!M$12)</f>
        <v/>
      </c>
      <c r="G70" s="83" t="str">
        <f>IF('9計'!N$12=0,"",'9計'!N$12)</f>
        <v/>
      </c>
      <c r="H70" s="83" t="str">
        <f>IF('9計'!O$12=0,"",'9計'!O$12)</f>
        <v/>
      </c>
      <c r="I70" s="83" t="str">
        <f>IF('9計'!P$12=0,"",'9計'!P$12)</f>
        <v/>
      </c>
      <c r="J70" s="83" t="str">
        <f>IF('9計'!Q$12=0,"",'9計'!Q$12)</f>
        <v/>
      </c>
      <c r="K70" s="83" t="str">
        <f>IF('9計'!R$12=0,"",'9計'!R$12)</f>
        <v/>
      </c>
      <c r="L70" s="83" t="str">
        <f>IF('9計'!S$12=0,"",'9計'!S$12)</f>
        <v/>
      </c>
      <c r="M70" s="83" t="str">
        <f>IF('9計'!T$12=0,"",'9計'!T$12)</f>
        <v/>
      </c>
      <c r="N70" s="83" t="str">
        <f>IF('9計'!U$12=0,"",'9計'!U$12)</f>
        <v/>
      </c>
      <c r="O70" s="83" t="str">
        <f>IF('9計'!V$12=0,"",'9計'!V$12)</f>
        <v/>
      </c>
      <c r="P70" s="83" t="str">
        <f>IF('9計'!W$12=0,"",'9計'!W$12)</f>
        <v/>
      </c>
      <c r="Q70" s="83" t="str">
        <f>IF('9計'!X$12=0,"",'9計'!X$12)</f>
        <v/>
      </c>
      <c r="R70" s="83" t="str">
        <f>IF('9計'!Y$12=0,"",'9計'!Y$12)</f>
        <v/>
      </c>
      <c r="S70" s="83" t="str">
        <f>IF('9計'!Z$12=0,"",'9計'!Z$12)</f>
        <v/>
      </c>
      <c r="T70" s="83" t="str">
        <f>IF('9計'!AA$12=0,"",'9計'!AA$12)</f>
        <v/>
      </c>
      <c r="U70" s="83" t="str">
        <f>IF('9計'!AB$12=0,"",'9計'!AB$12)</f>
        <v/>
      </c>
      <c r="V70" s="83" t="str">
        <f>IF('9計'!AC$12=0,"",'9計'!AC$12)</f>
        <v/>
      </c>
      <c r="W70" s="83" t="str">
        <f>IF('9計'!AD$12=0,"",'9計'!AD$12)</f>
        <v/>
      </c>
      <c r="X70" s="83" t="str">
        <f>IF('9計'!AE$12=0,"",'9計'!AE$12)</f>
        <v/>
      </c>
      <c r="Y70" s="83" t="str">
        <f>IF('9計'!AF$12=0,"",'9計'!AF$12)</f>
        <v/>
      </c>
      <c r="Z70" s="83" t="str">
        <f>IF('9計'!AG$12=0,"",'9計'!AG$12)</f>
        <v/>
      </c>
      <c r="AA70" s="83" t="str">
        <f>IF('9計'!AH$12=0,"",'9計'!AH$12)</f>
        <v/>
      </c>
      <c r="AB70" s="83" t="str">
        <f>IF('9計'!AI$12=0,"",'9計'!AI$12)</f>
        <v/>
      </c>
      <c r="AC70" s="83" t="str">
        <f>IF('9計'!AJ$12=0,"",'9計'!AJ$12)</f>
        <v/>
      </c>
      <c r="AD70" s="83" t="str">
        <f>IF('9計'!AK$12=0,"",'9計'!AK$12)</f>
        <v/>
      </c>
      <c r="AE70" s="83" t="str">
        <f>IF('9計'!AL$12=0,"",'9計'!AL$12)</f>
        <v/>
      </c>
      <c r="AF70" s="83" t="str">
        <f>IF('9計'!AM$12=0,"",'9計'!AM$12)</f>
        <v/>
      </c>
      <c r="AG70" s="66" t="str">
        <f>IF('9計'!AN$12=0,"",'9計'!AN$12)</f>
        <v/>
      </c>
      <c r="AH70" s="54">
        <f t="shared" ref="AH70:AH71" si="24">COUNTIF($F70:$AG70,AH$11)</f>
        <v>0</v>
      </c>
      <c r="AI70" s="55">
        <f t="shared" si="4"/>
        <v>0</v>
      </c>
      <c r="AJ70" s="55">
        <f t="shared" si="4"/>
        <v>0</v>
      </c>
      <c r="AK70" s="55">
        <f t="shared" si="4"/>
        <v>0</v>
      </c>
      <c r="AL70" s="55">
        <f t="shared" si="4"/>
        <v>0</v>
      </c>
      <c r="AM70" s="19">
        <f t="shared" ref="AM70:AM71" si="25">SUM(AH70:AK70)</f>
        <v>0</v>
      </c>
      <c r="AN70" s="19">
        <f t="shared" ref="AN70:AN71" si="26">AJ70+AK70</f>
        <v>0</v>
      </c>
      <c r="AO70" s="142" t="str">
        <f>IFERROR(AN70/AM70,"")</f>
        <v/>
      </c>
      <c r="AP70" s="143"/>
    </row>
    <row r="71" spans="1:42" ht="19.5" customHeight="1" thickBot="1">
      <c r="A71" s="144" t="s">
        <v>17</v>
      </c>
      <c r="B71" s="145"/>
      <c r="C71" s="145"/>
      <c r="D71" s="145"/>
      <c r="E71" s="146"/>
      <c r="F71" s="84" t="str">
        <f>IF('9実'!M$13=0,"",'9実'!M$13)</f>
        <v/>
      </c>
      <c r="G71" s="82" t="str">
        <f>IF('9実'!N$13=0,"",'9実'!N$13)</f>
        <v/>
      </c>
      <c r="H71" s="82" t="str">
        <f>IF('9実'!O$13=0,"",'9実'!O$13)</f>
        <v/>
      </c>
      <c r="I71" s="82" t="str">
        <f>IF('9実'!P$13=0,"",'9実'!P$13)</f>
        <v/>
      </c>
      <c r="J71" s="82" t="str">
        <f>IF('9実'!Q$13=0,"",'9実'!Q$13)</f>
        <v/>
      </c>
      <c r="K71" s="82" t="str">
        <f>IF('9実'!R$13=0,"",'9実'!R$13)</f>
        <v/>
      </c>
      <c r="L71" s="82" t="str">
        <f>IF('9実'!S$13=0,"",'9実'!S$13)</f>
        <v/>
      </c>
      <c r="M71" s="82" t="str">
        <f>IF('9実'!T$13=0,"",'9実'!T$13)</f>
        <v/>
      </c>
      <c r="N71" s="82" t="str">
        <f>IF('9実'!U$13=0,"",'9実'!U$13)</f>
        <v/>
      </c>
      <c r="O71" s="82" t="str">
        <f>IF('9実'!V$13=0,"",'9実'!V$13)</f>
        <v/>
      </c>
      <c r="P71" s="82" t="str">
        <f>IF('9実'!W$13=0,"",'9実'!W$13)</f>
        <v/>
      </c>
      <c r="Q71" s="82" t="str">
        <f>IF('9実'!X$13=0,"",'9実'!X$13)</f>
        <v/>
      </c>
      <c r="R71" s="82" t="str">
        <f>IF('9実'!Y$13=0,"",'9実'!Y$13)</f>
        <v/>
      </c>
      <c r="S71" s="82" t="str">
        <f>IF('9実'!Z$13=0,"",'9実'!Z$13)</f>
        <v/>
      </c>
      <c r="T71" s="82" t="str">
        <f>IF('9実'!AA$13=0,"",'9実'!AA$13)</f>
        <v/>
      </c>
      <c r="U71" s="82" t="str">
        <f>IF('9実'!AB$13=0,"",'9実'!AB$13)</f>
        <v/>
      </c>
      <c r="V71" s="82" t="str">
        <f>IF('9実'!AC$13=0,"",'9実'!AC$13)</f>
        <v/>
      </c>
      <c r="W71" s="82" t="str">
        <f>IF('9実'!AD$13=0,"",'9実'!AD$13)</f>
        <v/>
      </c>
      <c r="X71" s="82" t="str">
        <f>IF('9実'!AE$13=0,"",'9実'!AE$13)</f>
        <v/>
      </c>
      <c r="Y71" s="82" t="str">
        <f>IF('9実'!AF$13=0,"",'9実'!AF$13)</f>
        <v/>
      </c>
      <c r="Z71" s="82" t="str">
        <f>IF('9実'!AG$13=0,"",'9実'!AG$13)</f>
        <v/>
      </c>
      <c r="AA71" s="82" t="str">
        <f>IF('9実'!AH$13=0,"",'9実'!AH$13)</f>
        <v/>
      </c>
      <c r="AB71" s="82" t="str">
        <f>IF('9実'!AI$13=0,"",'9実'!AI$13)</f>
        <v/>
      </c>
      <c r="AC71" s="82" t="str">
        <f>IF('9実'!AJ$13=0,"",'9実'!AJ$13)</f>
        <v/>
      </c>
      <c r="AD71" s="82" t="str">
        <f>IF('9実'!AK$13=0,"",'9実'!AK$13)</f>
        <v/>
      </c>
      <c r="AE71" s="82" t="str">
        <f>IF('9実'!AL$13=0,"",'9実'!AL$13)</f>
        <v/>
      </c>
      <c r="AF71" s="82" t="str">
        <f>IF('9実'!AM$13=0,"",'9実'!AM$13)</f>
        <v/>
      </c>
      <c r="AG71" s="86" t="str">
        <f>IF('9実'!AN$13=0,"",'9実'!AN$13)</f>
        <v/>
      </c>
      <c r="AH71" s="58">
        <f t="shared" si="24"/>
        <v>0</v>
      </c>
      <c r="AI71" s="59">
        <f t="shared" si="4"/>
        <v>0</v>
      </c>
      <c r="AJ71" s="59">
        <f t="shared" si="4"/>
        <v>0</v>
      </c>
      <c r="AK71" s="59">
        <f t="shared" si="4"/>
        <v>0</v>
      </c>
      <c r="AL71" s="59">
        <f t="shared" si="4"/>
        <v>0</v>
      </c>
      <c r="AM71" s="75">
        <f t="shared" si="25"/>
        <v>0</v>
      </c>
      <c r="AN71" s="75">
        <f t="shared" si="26"/>
        <v>0</v>
      </c>
      <c r="AO71" s="142" t="str">
        <f>IFERROR(AN71/AM71,"")</f>
        <v/>
      </c>
      <c r="AP71" s="143"/>
    </row>
    <row r="72" spans="1:42" ht="19.5" customHeight="1" thickTop="1">
      <c r="A72" s="147" t="s">
        <v>165</v>
      </c>
      <c r="B72" s="148"/>
      <c r="C72" s="148"/>
      <c r="D72" s="148"/>
      <c r="E72" s="149"/>
      <c r="F72" s="150" t="s">
        <v>114</v>
      </c>
      <c r="G72" s="148"/>
      <c r="H72" s="148"/>
      <c r="I72" s="148"/>
      <c r="J72" s="148"/>
      <c r="K72" s="148"/>
      <c r="L72" s="148"/>
      <c r="M72" s="148" t="s">
        <v>115</v>
      </c>
      <c r="N72" s="148"/>
      <c r="O72" s="148"/>
      <c r="P72" s="148"/>
      <c r="Q72" s="148"/>
      <c r="R72" s="148"/>
      <c r="S72" s="148"/>
      <c r="T72" s="150" t="s">
        <v>116</v>
      </c>
      <c r="U72" s="148"/>
      <c r="V72" s="148"/>
      <c r="W72" s="148"/>
      <c r="X72" s="148"/>
      <c r="Y72" s="148"/>
      <c r="Z72" s="148"/>
      <c r="AA72" s="148" t="s">
        <v>117</v>
      </c>
      <c r="AB72" s="148"/>
      <c r="AC72" s="148"/>
      <c r="AD72" s="148"/>
      <c r="AE72" s="148"/>
      <c r="AF72" s="148"/>
      <c r="AG72" s="148"/>
      <c r="AH72" s="151" t="s">
        <v>27</v>
      </c>
      <c r="AI72" s="153" t="s">
        <v>28</v>
      </c>
      <c r="AJ72" s="153" t="s">
        <v>93</v>
      </c>
      <c r="AK72" s="153" t="s">
        <v>32</v>
      </c>
      <c r="AL72" s="153" t="s">
        <v>24</v>
      </c>
      <c r="AM72" s="155" t="s">
        <v>36</v>
      </c>
      <c r="AN72" s="155" t="s">
        <v>30</v>
      </c>
      <c r="AO72" s="157" t="s">
        <v>94</v>
      </c>
      <c r="AP72" s="158"/>
    </row>
    <row r="73" spans="1:42" ht="19.5" customHeight="1">
      <c r="A73" s="140" t="s">
        <v>15</v>
      </c>
      <c r="B73" s="138"/>
      <c r="C73" s="138"/>
      <c r="D73" s="138"/>
      <c r="E73" s="141"/>
      <c r="F73" s="85">
        <f>'10計'!M$9</f>
        <v>2</v>
      </c>
      <c r="G73" s="83">
        <f>'10計'!N$9</f>
        <v>2</v>
      </c>
      <c r="H73" s="83">
        <f>'10計'!O$9</f>
        <v>2</v>
      </c>
      <c r="I73" s="83">
        <f>'10計'!P$9</f>
        <v>2</v>
      </c>
      <c r="J73" s="83">
        <f>'10計'!Q$9</f>
        <v>2</v>
      </c>
      <c r="K73" s="83">
        <f>'10計'!R$9</f>
        <v>2</v>
      </c>
      <c r="L73" s="83">
        <f>'10計'!S$9</f>
        <v>2</v>
      </c>
      <c r="M73" s="83">
        <f>'10計'!T$9</f>
        <v>2</v>
      </c>
      <c r="N73" s="83">
        <f>'10計'!U$9</f>
        <v>2</v>
      </c>
      <c r="O73" s="83">
        <f>'10計'!V$9</f>
        <v>3</v>
      </c>
      <c r="P73" s="83">
        <f>'10計'!W$9</f>
        <v>3</v>
      </c>
      <c r="Q73" s="83">
        <f>'10計'!X$9</f>
        <v>3</v>
      </c>
      <c r="R73" s="83">
        <f>'10計'!Y$9</f>
        <v>3</v>
      </c>
      <c r="S73" s="83">
        <f>'10計'!Z$9</f>
        <v>3</v>
      </c>
      <c r="T73" s="83">
        <f>'10計'!AA$9</f>
        <v>3</v>
      </c>
      <c r="U73" s="83">
        <f>'10計'!AB$9</f>
        <v>3</v>
      </c>
      <c r="V73" s="83">
        <f>'10計'!AC$9</f>
        <v>3</v>
      </c>
      <c r="W73" s="83">
        <f>'10計'!AD$9</f>
        <v>3</v>
      </c>
      <c r="X73" s="83">
        <f>'10計'!AE$9</f>
        <v>3</v>
      </c>
      <c r="Y73" s="83">
        <f>'10計'!AF$9</f>
        <v>3</v>
      </c>
      <c r="Z73" s="83">
        <f>'10計'!AG$9</f>
        <v>3</v>
      </c>
      <c r="AA73" s="83">
        <f>'10計'!AH$9</f>
        <v>3</v>
      </c>
      <c r="AB73" s="83">
        <f>'10計'!AI$9</f>
        <v>3</v>
      </c>
      <c r="AC73" s="83">
        <f>'10計'!AJ$9</f>
        <v>3</v>
      </c>
      <c r="AD73" s="83">
        <f>'10計'!AK$9</f>
        <v>3</v>
      </c>
      <c r="AE73" s="83">
        <f>'10計'!AL$9</f>
        <v>3</v>
      </c>
      <c r="AF73" s="83">
        <f>'10計'!AM$9</f>
        <v>3</v>
      </c>
      <c r="AG73" s="66">
        <f>'10計'!AN$9</f>
        <v>3</v>
      </c>
      <c r="AH73" s="152"/>
      <c r="AI73" s="154"/>
      <c r="AJ73" s="154"/>
      <c r="AK73" s="154"/>
      <c r="AL73" s="154"/>
      <c r="AM73" s="156"/>
      <c r="AN73" s="156"/>
      <c r="AO73" s="159"/>
      <c r="AP73" s="160"/>
    </row>
    <row r="74" spans="1:42" ht="19.5" customHeight="1">
      <c r="A74" s="140" t="s">
        <v>14</v>
      </c>
      <c r="B74" s="138"/>
      <c r="C74" s="138"/>
      <c r="D74" s="138"/>
      <c r="E74" s="141"/>
      <c r="F74" s="85">
        <f>'10計'!M$10</f>
        <v>20</v>
      </c>
      <c r="G74" s="83">
        <f>'10計'!N$10</f>
        <v>21</v>
      </c>
      <c r="H74" s="83">
        <f>'10計'!O$10</f>
        <v>22</v>
      </c>
      <c r="I74" s="83">
        <f>'10計'!P$10</f>
        <v>23</v>
      </c>
      <c r="J74" s="83">
        <f>'10計'!Q$10</f>
        <v>24</v>
      </c>
      <c r="K74" s="83">
        <f>'10計'!R$10</f>
        <v>25</v>
      </c>
      <c r="L74" s="83">
        <f>'10計'!S$10</f>
        <v>26</v>
      </c>
      <c r="M74" s="83">
        <f>'10計'!T$10</f>
        <v>27</v>
      </c>
      <c r="N74" s="83">
        <f>'10計'!U$10</f>
        <v>28</v>
      </c>
      <c r="O74" s="83">
        <f>'10計'!V$10</f>
        <v>1</v>
      </c>
      <c r="P74" s="83">
        <f>'10計'!W$10</f>
        <v>2</v>
      </c>
      <c r="Q74" s="83">
        <f>'10計'!X$10</f>
        <v>3</v>
      </c>
      <c r="R74" s="83">
        <f>'10計'!Y$10</f>
        <v>4</v>
      </c>
      <c r="S74" s="83">
        <f>'10計'!Z$10</f>
        <v>5</v>
      </c>
      <c r="T74" s="83">
        <f>'10計'!AA$10</f>
        <v>6</v>
      </c>
      <c r="U74" s="83">
        <f>'10計'!AB$10</f>
        <v>7</v>
      </c>
      <c r="V74" s="83">
        <f>'10計'!AC$10</f>
        <v>8</v>
      </c>
      <c r="W74" s="83">
        <f>'10計'!AD$10</f>
        <v>9</v>
      </c>
      <c r="X74" s="83">
        <f>'10計'!AE$10</f>
        <v>10</v>
      </c>
      <c r="Y74" s="83">
        <f>'10計'!AF$10</f>
        <v>11</v>
      </c>
      <c r="Z74" s="83">
        <f>'10計'!AG$10</f>
        <v>12</v>
      </c>
      <c r="AA74" s="83">
        <f>'10計'!AH$10</f>
        <v>13</v>
      </c>
      <c r="AB74" s="83">
        <f>'10計'!AI$10</f>
        <v>14</v>
      </c>
      <c r="AC74" s="83">
        <f>'10計'!AJ$10</f>
        <v>15</v>
      </c>
      <c r="AD74" s="83">
        <f>'10計'!AK$10</f>
        <v>16</v>
      </c>
      <c r="AE74" s="83">
        <f>'10計'!AL$10</f>
        <v>17</v>
      </c>
      <c r="AF74" s="83">
        <f>'10計'!AM$10</f>
        <v>18</v>
      </c>
      <c r="AG74" s="66">
        <f>'10計'!AN$10</f>
        <v>19</v>
      </c>
      <c r="AH74" s="152"/>
      <c r="AI74" s="154"/>
      <c r="AJ74" s="154"/>
      <c r="AK74" s="154"/>
      <c r="AL74" s="154"/>
      <c r="AM74" s="156"/>
      <c r="AN74" s="156"/>
      <c r="AO74" s="159"/>
      <c r="AP74" s="160"/>
    </row>
    <row r="75" spans="1:42" ht="19.5" customHeight="1">
      <c r="A75" s="140" t="s">
        <v>8</v>
      </c>
      <c r="B75" s="138"/>
      <c r="C75" s="138"/>
      <c r="D75" s="138"/>
      <c r="E75" s="141"/>
      <c r="F75" s="92">
        <f>'10計'!M$11</f>
        <v>44977</v>
      </c>
      <c r="G75" s="91">
        <f>'10計'!N$11</f>
        <v>44978</v>
      </c>
      <c r="H75" s="91">
        <f>'10計'!O$11</f>
        <v>44979</v>
      </c>
      <c r="I75" s="91">
        <f>'10計'!P$11</f>
        <v>44980</v>
      </c>
      <c r="J75" s="91">
        <f>'10計'!Q$11</f>
        <v>44981</v>
      </c>
      <c r="K75" s="91">
        <f>'10計'!R$11</f>
        <v>44982</v>
      </c>
      <c r="L75" s="91">
        <f>'10計'!S$11</f>
        <v>44983</v>
      </c>
      <c r="M75" s="91">
        <f>'10計'!T$11</f>
        <v>44984</v>
      </c>
      <c r="N75" s="91">
        <f>'10計'!U$11</f>
        <v>44985</v>
      </c>
      <c r="O75" s="91">
        <f>'10計'!V$11</f>
        <v>44986</v>
      </c>
      <c r="P75" s="91">
        <f>'10計'!W$11</f>
        <v>44987</v>
      </c>
      <c r="Q75" s="91">
        <f>'10計'!X$11</f>
        <v>44988</v>
      </c>
      <c r="R75" s="91">
        <f>'10計'!Y$11</f>
        <v>44989</v>
      </c>
      <c r="S75" s="91">
        <f>'10計'!Z$11</f>
        <v>44990</v>
      </c>
      <c r="T75" s="91">
        <f>'10計'!AA$11</f>
        <v>44991</v>
      </c>
      <c r="U75" s="91">
        <f>'10計'!AB$11</f>
        <v>44992</v>
      </c>
      <c r="V75" s="91">
        <f>'10計'!AC$11</f>
        <v>44993</v>
      </c>
      <c r="W75" s="91">
        <f>'10計'!AD$11</f>
        <v>44994</v>
      </c>
      <c r="X75" s="91">
        <f>'10計'!AE$11</f>
        <v>44995</v>
      </c>
      <c r="Y75" s="91">
        <f>'10計'!AF$11</f>
        <v>44996</v>
      </c>
      <c r="Z75" s="91">
        <f>'10計'!AG$11</f>
        <v>44997</v>
      </c>
      <c r="AA75" s="91">
        <f>'10計'!AH$11</f>
        <v>44998</v>
      </c>
      <c r="AB75" s="91">
        <f>'10計'!AI$11</f>
        <v>44999</v>
      </c>
      <c r="AC75" s="91">
        <f>'10計'!AJ$11</f>
        <v>45000</v>
      </c>
      <c r="AD75" s="91">
        <f>'10計'!AK$11</f>
        <v>45001</v>
      </c>
      <c r="AE75" s="91">
        <f>'10計'!AL$11</f>
        <v>45002</v>
      </c>
      <c r="AF75" s="91">
        <f>'10計'!AM$11</f>
        <v>45003</v>
      </c>
      <c r="AG75" s="93">
        <f>'10計'!AN$11</f>
        <v>45004</v>
      </c>
      <c r="AH75" s="60" t="s">
        <v>22</v>
      </c>
      <c r="AI75" s="61" t="s">
        <v>173</v>
      </c>
      <c r="AJ75" s="61" t="s">
        <v>23</v>
      </c>
      <c r="AK75" s="53" t="s">
        <v>31</v>
      </c>
      <c r="AL75" s="61" t="s">
        <v>33</v>
      </c>
      <c r="AM75" s="156"/>
      <c r="AN75" s="156"/>
      <c r="AO75" s="159"/>
      <c r="AP75" s="160"/>
    </row>
    <row r="76" spans="1:42" ht="19.5" customHeight="1">
      <c r="A76" s="140" t="s">
        <v>16</v>
      </c>
      <c r="B76" s="138"/>
      <c r="C76" s="138"/>
      <c r="D76" s="138"/>
      <c r="E76" s="141"/>
      <c r="F76" s="85" t="str">
        <f>IF('10計'!M$12=0,"",'10計'!M$12)</f>
        <v/>
      </c>
      <c r="G76" s="83" t="str">
        <f>IF('10計'!N$12=0,"",'10計'!N$12)</f>
        <v/>
      </c>
      <c r="H76" s="83" t="str">
        <f>IF('10計'!O$12=0,"",'10計'!O$12)</f>
        <v/>
      </c>
      <c r="I76" s="83" t="str">
        <f>IF('10計'!P$12=0,"",'10計'!P$12)</f>
        <v/>
      </c>
      <c r="J76" s="83" t="str">
        <f>IF('10計'!Q$12=0,"",'10計'!Q$12)</f>
        <v/>
      </c>
      <c r="K76" s="83" t="str">
        <f>IF('10計'!R$12=0,"",'10計'!R$12)</f>
        <v/>
      </c>
      <c r="L76" s="83" t="str">
        <f>IF('10計'!S$12=0,"",'10計'!S$12)</f>
        <v/>
      </c>
      <c r="M76" s="83" t="str">
        <f>IF('10計'!T$12=0,"",'10計'!T$12)</f>
        <v/>
      </c>
      <c r="N76" s="83" t="str">
        <f>IF('10計'!U$12=0,"",'10計'!U$12)</f>
        <v/>
      </c>
      <c r="O76" s="83" t="str">
        <f>IF('10計'!V$12=0,"",'10計'!V$12)</f>
        <v/>
      </c>
      <c r="P76" s="83" t="str">
        <f>IF('10計'!W$12=0,"",'10計'!W$12)</f>
        <v/>
      </c>
      <c r="Q76" s="83" t="str">
        <f>IF('10計'!X$12=0,"",'10計'!X$12)</f>
        <v/>
      </c>
      <c r="R76" s="83" t="str">
        <f>IF('10計'!Y$12=0,"",'10計'!Y$12)</f>
        <v/>
      </c>
      <c r="S76" s="83" t="str">
        <f>IF('10計'!Z$12=0,"",'10計'!Z$12)</f>
        <v/>
      </c>
      <c r="T76" s="83" t="str">
        <f>IF('10計'!AA$12=0,"",'10計'!AA$12)</f>
        <v/>
      </c>
      <c r="U76" s="83" t="str">
        <f>IF('10計'!AB$12=0,"",'10計'!AB$12)</f>
        <v/>
      </c>
      <c r="V76" s="83" t="str">
        <f>IF('10計'!AC$12=0,"",'10計'!AC$12)</f>
        <v/>
      </c>
      <c r="W76" s="83" t="str">
        <f>IF('10計'!AD$12=0,"",'10計'!AD$12)</f>
        <v/>
      </c>
      <c r="X76" s="83" t="str">
        <f>IF('10計'!AE$12=0,"",'10計'!AE$12)</f>
        <v/>
      </c>
      <c r="Y76" s="83" t="str">
        <f>IF('10計'!AF$12=0,"",'10計'!AF$12)</f>
        <v/>
      </c>
      <c r="Z76" s="83" t="str">
        <f>IF('10計'!AG$12=0,"",'10計'!AG$12)</f>
        <v/>
      </c>
      <c r="AA76" s="83" t="str">
        <f>IF('10計'!AH$12=0,"",'10計'!AH$12)</f>
        <v/>
      </c>
      <c r="AB76" s="83" t="str">
        <f>IF('10計'!AI$12=0,"",'10計'!AI$12)</f>
        <v/>
      </c>
      <c r="AC76" s="83" t="str">
        <f>IF('10計'!AJ$12=0,"",'10計'!AJ$12)</f>
        <v/>
      </c>
      <c r="AD76" s="83" t="str">
        <f>IF('10計'!AK$12=0,"",'10計'!AK$12)</f>
        <v/>
      </c>
      <c r="AE76" s="83" t="str">
        <f>IF('10計'!AL$12=0,"",'10計'!AL$12)</f>
        <v/>
      </c>
      <c r="AF76" s="83" t="str">
        <f>IF('10計'!AM$12=0,"",'10計'!AM$12)</f>
        <v/>
      </c>
      <c r="AG76" s="66" t="str">
        <f>IF('10計'!AN$12=0,"",'10計'!AN$12)</f>
        <v/>
      </c>
      <c r="AH76" s="54">
        <f t="shared" ref="AH76:AH77" si="27">COUNTIF($F76:$AG76,AH$11)</f>
        <v>0</v>
      </c>
      <c r="AI76" s="55">
        <f t="shared" si="4"/>
        <v>0</v>
      </c>
      <c r="AJ76" s="55">
        <f t="shared" si="4"/>
        <v>0</v>
      </c>
      <c r="AK76" s="55">
        <f t="shared" si="4"/>
        <v>0</v>
      </c>
      <c r="AL76" s="55">
        <f t="shared" si="4"/>
        <v>0</v>
      </c>
      <c r="AM76" s="19">
        <f t="shared" ref="AM76:AM77" si="28">SUM(AH76:AK76)</f>
        <v>0</v>
      </c>
      <c r="AN76" s="19">
        <f t="shared" ref="AN76:AN77" si="29">AJ76+AK76</f>
        <v>0</v>
      </c>
      <c r="AO76" s="142" t="str">
        <f>IFERROR(AN76/AM76,"")</f>
        <v/>
      </c>
      <c r="AP76" s="143"/>
    </row>
    <row r="77" spans="1:42" ht="19.5" customHeight="1" thickBot="1">
      <c r="A77" s="144" t="s">
        <v>17</v>
      </c>
      <c r="B77" s="145"/>
      <c r="C77" s="145"/>
      <c r="D77" s="145"/>
      <c r="E77" s="146"/>
      <c r="F77" s="84" t="str">
        <f>IF('10実'!M$13=0,"",'10実'!M$13)</f>
        <v/>
      </c>
      <c r="G77" s="82" t="str">
        <f>IF('10実'!N$13=0,"",'10実'!N$13)</f>
        <v/>
      </c>
      <c r="H77" s="82" t="str">
        <f>IF('10実'!O$13=0,"",'10実'!O$13)</f>
        <v/>
      </c>
      <c r="I77" s="82" t="str">
        <f>IF('10実'!P$13=0,"",'10実'!P$13)</f>
        <v/>
      </c>
      <c r="J77" s="82" t="str">
        <f>IF('10実'!Q$13=0,"",'10実'!Q$13)</f>
        <v/>
      </c>
      <c r="K77" s="82" t="str">
        <f>IF('10実'!R$13=0,"",'10実'!R$13)</f>
        <v/>
      </c>
      <c r="L77" s="82" t="str">
        <f>IF('10実'!S$13=0,"",'10実'!S$13)</f>
        <v/>
      </c>
      <c r="M77" s="82" t="str">
        <f>IF('10実'!T$13=0,"",'10実'!T$13)</f>
        <v/>
      </c>
      <c r="N77" s="82" t="str">
        <f>IF('10実'!U$13=0,"",'10実'!U$13)</f>
        <v/>
      </c>
      <c r="O77" s="82" t="str">
        <f>IF('10実'!V$13=0,"",'10実'!V$13)</f>
        <v/>
      </c>
      <c r="P77" s="82" t="str">
        <f>IF('10実'!W$13=0,"",'10実'!W$13)</f>
        <v/>
      </c>
      <c r="Q77" s="82" t="str">
        <f>IF('10実'!X$13=0,"",'10実'!X$13)</f>
        <v/>
      </c>
      <c r="R77" s="82" t="str">
        <f>IF('10実'!Y$13=0,"",'10実'!Y$13)</f>
        <v/>
      </c>
      <c r="S77" s="82" t="str">
        <f>IF('10実'!Z$13=0,"",'10実'!Z$13)</f>
        <v/>
      </c>
      <c r="T77" s="82" t="str">
        <f>IF('10実'!AA$13=0,"",'10実'!AA$13)</f>
        <v/>
      </c>
      <c r="U77" s="82" t="str">
        <f>IF('10実'!AB$13=0,"",'10実'!AB$13)</f>
        <v/>
      </c>
      <c r="V77" s="82" t="str">
        <f>IF('10実'!AC$13=0,"",'10実'!AC$13)</f>
        <v/>
      </c>
      <c r="W77" s="82" t="str">
        <f>IF('10実'!AD$13=0,"",'10実'!AD$13)</f>
        <v/>
      </c>
      <c r="X77" s="82" t="str">
        <f>IF('10実'!AE$13=0,"",'10実'!AE$13)</f>
        <v/>
      </c>
      <c r="Y77" s="82" t="str">
        <f>IF('10実'!AF$13=0,"",'10実'!AF$13)</f>
        <v/>
      </c>
      <c r="Z77" s="82" t="str">
        <f>IF('10実'!AG$13=0,"",'10実'!AG$13)</f>
        <v/>
      </c>
      <c r="AA77" s="82" t="str">
        <f>IF('10実'!AH$13=0,"",'10実'!AH$13)</f>
        <v/>
      </c>
      <c r="AB77" s="82" t="str">
        <f>IF('10実'!AI$13=0,"",'10実'!AI$13)</f>
        <v/>
      </c>
      <c r="AC77" s="82" t="str">
        <f>IF('10実'!AJ$13=0,"",'10実'!AJ$13)</f>
        <v/>
      </c>
      <c r="AD77" s="82" t="str">
        <f>IF('10実'!AK$13=0,"",'10実'!AK$13)</f>
        <v/>
      </c>
      <c r="AE77" s="82" t="str">
        <f>IF('10実'!AL$13=0,"",'10実'!AL$13)</f>
        <v/>
      </c>
      <c r="AF77" s="82" t="str">
        <f>IF('10実'!AM$13=0,"",'10実'!AM$13)</f>
        <v/>
      </c>
      <c r="AG77" s="86" t="str">
        <f>IF('10実'!AN$13=0,"",'10実'!AN$13)</f>
        <v/>
      </c>
      <c r="AH77" s="58">
        <f t="shared" si="27"/>
        <v>0</v>
      </c>
      <c r="AI77" s="59">
        <f t="shared" si="4"/>
        <v>0</v>
      </c>
      <c r="AJ77" s="59">
        <f t="shared" si="4"/>
        <v>0</v>
      </c>
      <c r="AK77" s="59">
        <f t="shared" si="4"/>
        <v>0</v>
      </c>
      <c r="AL77" s="59">
        <f t="shared" si="4"/>
        <v>0</v>
      </c>
      <c r="AM77" s="44">
        <f t="shared" si="28"/>
        <v>0</v>
      </c>
      <c r="AN77" s="44">
        <f t="shared" si="29"/>
        <v>0</v>
      </c>
      <c r="AO77" s="142" t="str">
        <f>IFERROR(AN77/AM77,"")</f>
        <v/>
      </c>
      <c r="AP77" s="143"/>
    </row>
    <row r="78" spans="1:42" ht="19.5" customHeight="1" thickTop="1">
      <c r="A78" s="147" t="s">
        <v>166</v>
      </c>
      <c r="B78" s="148"/>
      <c r="C78" s="148"/>
      <c r="D78" s="148"/>
      <c r="E78" s="149"/>
      <c r="F78" s="148" t="s">
        <v>118</v>
      </c>
      <c r="G78" s="148"/>
      <c r="H78" s="148"/>
      <c r="I78" s="148"/>
      <c r="J78" s="148"/>
      <c r="K78" s="148"/>
      <c r="L78" s="148"/>
      <c r="M78" s="148" t="s">
        <v>119</v>
      </c>
      <c r="N78" s="148"/>
      <c r="O78" s="148"/>
      <c r="P78" s="148"/>
      <c r="Q78" s="148"/>
      <c r="R78" s="148"/>
      <c r="S78" s="148"/>
      <c r="T78" s="148" t="s">
        <v>120</v>
      </c>
      <c r="U78" s="148"/>
      <c r="V78" s="148"/>
      <c r="W78" s="148"/>
      <c r="X78" s="148"/>
      <c r="Y78" s="148"/>
      <c r="Z78" s="148"/>
      <c r="AA78" s="148" t="s">
        <v>121</v>
      </c>
      <c r="AB78" s="148"/>
      <c r="AC78" s="148"/>
      <c r="AD78" s="148"/>
      <c r="AE78" s="148"/>
      <c r="AF78" s="148"/>
      <c r="AG78" s="148"/>
      <c r="AH78" s="151" t="s">
        <v>27</v>
      </c>
      <c r="AI78" s="153" t="s">
        <v>28</v>
      </c>
      <c r="AJ78" s="153" t="s">
        <v>93</v>
      </c>
      <c r="AK78" s="153" t="s">
        <v>32</v>
      </c>
      <c r="AL78" s="153" t="s">
        <v>24</v>
      </c>
      <c r="AM78" s="155" t="s">
        <v>36</v>
      </c>
      <c r="AN78" s="155" t="s">
        <v>30</v>
      </c>
      <c r="AO78" s="157" t="s">
        <v>94</v>
      </c>
      <c r="AP78" s="158"/>
    </row>
    <row r="79" spans="1:42" ht="19.5" customHeight="1">
      <c r="A79" s="140" t="s">
        <v>15</v>
      </c>
      <c r="B79" s="138"/>
      <c r="C79" s="138"/>
      <c r="D79" s="138"/>
      <c r="E79" s="141"/>
      <c r="F79" s="85">
        <f>'11計'!M$9</f>
        <v>3</v>
      </c>
      <c r="G79" s="83">
        <f>'11計'!N$9</f>
        <v>3</v>
      </c>
      <c r="H79" s="83">
        <f>'11計'!O$9</f>
        <v>3</v>
      </c>
      <c r="I79" s="83">
        <f>'11計'!P$9</f>
        <v>3</v>
      </c>
      <c r="J79" s="83">
        <f>'11計'!Q$9</f>
        <v>3</v>
      </c>
      <c r="K79" s="83">
        <f>'11計'!R$9</f>
        <v>3</v>
      </c>
      <c r="L79" s="83">
        <f>'11計'!S$9</f>
        <v>3</v>
      </c>
      <c r="M79" s="83">
        <f>'11計'!T$9</f>
        <v>3</v>
      </c>
      <c r="N79" s="83">
        <f>'11計'!U$9</f>
        <v>3</v>
      </c>
      <c r="O79" s="83">
        <f>'11計'!V$9</f>
        <v>3</v>
      </c>
      <c r="P79" s="83">
        <f>'11計'!W$9</f>
        <v>3</v>
      </c>
      <c r="Q79" s="83">
        <f>'11計'!X$9</f>
        <v>3</v>
      </c>
      <c r="R79" s="83">
        <f>'11計'!Y$9</f>
        <v>4</v>
      </c>
      <c r="S79" s="83">
        <f>'11計'!Z$9</f>
        <v>4</v>
      </c>
      <c r="T79" s="83">
        <f>'11計'!AA$9</f>
        <v>4</v>
      </c>
      <c r="U79" s="83">
        <f>'11計'!AB$9</f>
        <v>4</v>
      </c>
      <c r="V79" s="83">
        <f>'11計'!AC$9</f>
        <v>4</v>
      </c>
      <c r="W79" s="83">
        <f>'11計'!AD$9</f>
        <v>4</v>
      </c>
      <c r="X79" s="83">
        <f>'11計'!AE$9</f>
        <v>4</v>
      </c>
      <c r="Y79" s="83">
        <f>'11計'!AF$9</f>
        <v>4</v>
      </c>
      <c r="Z79" s="83">
        <f>'11計'!AG$9</f>
        <v>4</v>
      </c>
      <c r="AA79" s="83">
        <f>'11計'!AH$9</f>
        <v>4</v>
      </c>
      <c r="AB79" s="83">
        <f>'11計'!AI$9</f>
        <v>4</v>
      </c>
      <c r="AC79" s="83">
        <f>'11計'!AJ$9</f>
        <v>4</v>
      </c>
      <c r="AD79" s="83">
        <f>'11計'!AK$9</f>
        <v>4</v>
      </c>
      <c r="AE79" s="83">
        <f>'11計'!AL$9</f>
        <v>4</v>
      </c>
      <c r="AF79" s="83">
        <f>'11計'!AM$9</f>
        <v>4</v>
      </c>
      <c r="AG79" s="66">
        <f>'11計'!AN$9</f>
        <v>4</v>
      </c>
      <c r="AH79" s="152"/>
      <c r="AI79" s="154"/>
      <c r="AJ79" s="154"/>
      <c r="AK79" s="154"/>
      <c r="AL79" s="154"/>
      <c r="AM79" s="156"/>
      <c r="AN79" s="156"/>
      <c r="AO79" s="159"/>
      <c r="AP79" s="160"/>
    </row>
    <row r="80" spans="1:42" ht="19.5" customHeight="1">
      <c r="A80" s="140" t="s">
        <v>14</v>
      </c>
      <c r="B80" s="138"/>
      <c r="C80" s="138"/>
      <c r="D80" s="138"/>
      <c r="E80" s="141"/>
      <c r="F80" s="85">
        <f>'11計'!M$10</f>
        <v>20</v>
      </c>
      <c r="G80" s="83">
        <f>'11計'!N$10</f>
        <v>21</v>
      </c>
      <c r="H80" s="83">
        <f>'11計'!O$10</f>
        <v>22</v>
      </c>
      <c r="I80" s="83">
        <f>'11計'!P$10</f>
        <v>23</v>
      </c>
      <c r="J80" s="83">
        <f>'11計'!Q$10</f>
        <v>24</v>
      </c>
      <c r="K80" s="83">
        <f>'11計'!R$10</f>
        <v>25</v>
      </c>
      <c r="L80" s="83">
        <f>'11計'!S$10</f>
        <v>26</v>
      </c>
      <c r="M80" s="83">
        <f>'11計'!T$10</f>
        <v>27</v>
      </c>
      <c r="N80" s="83">
        <f>'11計'!U$10</f>
        <v>28</v>
      </c>
      <c r="O80" s="83">
        <f>'11計'!V$10</f>
        <v>29</v>
      </c>
      <c r="P80" s="83">
        <f>'11計'!W$10</f>
        <v>30</v>
      </c>
      <c r="Q80" s="83">
        <f>'11計'!X$10</f>
        <v>31</v>
      </c>
      <c r="R80" s="83">
        <f>'11計'!Y$10</f>
        <v>1</v>
      </c>
      <c r="S80" s="83">
        <f>'11計'!Z$10</f>
        <v>2</v>
      </c>
      <c r="T80" s="83">
        <f>'11計'!AA$10</f>
        <v>3</v>
      </c>
      <c r="U80" s="83">
        <f>'11計'!AB$10</f>
        <v>4</v>
      </c>
      <c r="V80" s="83">
        <f>'11計'!AC$10</f>
        <v>5</v>
      </c>
      <c r="W80" s="83">
        <f>'11計'!AD$10</f>
        <v>6</v>
      </c>
      <c r="X80" s="83">
        <f>'11計'!AE$10</f>
        <v>7</v>
      </c>
      <c r="Y80" s="83">
        <f>'11計'!AF$10</f>
        <v>8</v>
      </c>
      <c r="Z80" s="83">
        <f>'11計'!AG$10</f>
        <v>9</v>
      </c>
      <c r="AA80" s="83">
        <f>'11計'!AH$10</f>
        <v>10</v>
      </c>
      <c r="AB80" s="83">
        <f>'11計'!AI$10</f>
        <v>11</v>
      </c>
      <c r="AC80" s="83">
        <f>'11計'!AJ$10</f>
        <v>12</v>
      </c>
      <c r="AD80" s="83">
        <f>'11計'!AK$10</f>
        <v>13</v>
      </c>
      <c r="AE80" s="83">
        <f>'11計'!AL$10</f>
        <v>14</v>
      </c>
      <c r="AF80" s="83">
        <f>'11計'!AM$10</f>
        <v>15</v>
      </c>
      <c r="AG80" s="66">
        <f>'11計'!AN$10</f>
        <v>16</v>
      </c>
      <c r="AH80" s="152"/>
      <c r="AI80" s="154"/>
      <c r="AJ80" s="154"/>
      <c r="AK80" s="154"/>
      <c r="AL80" s="154"/>
      <c r="AM80" s="156"/>
      <c r="AN80" s="156"/>
      <c r="AO80" s="159"/>
      <c r="AP80" s="160"/>
    </row>
    <row r="81" spans="1:42" ht="19.5" customHeight="1">
      <c r="A81" s="140" t="s">
        <v>8</v>
      </c>
      <c r="B81" s="138"/>
      <c r="C81" s="138"/>
      <c r="D81" s="138"/>
      <c r="E81" s="141"/>
      <c r="F81" s="92">
        <f>'11計'!M$11</f>
        <v>45005</v>
      </c>
      <c r="G81" s="91">
        <f>'11計'!N$11</f>
        <v>45006</v>
      </c>
      <c r="H81" s="91">
        <f>'11計'!O$11</f>
        <v>45007</v>
      </c>
      <c r="I81" s="91">
        <f>'11計'!P$11</f>
        <v>45008</v>
      </c>
      <c r="J81" s="91">
        <f>'11計'!Q$11</f>
        <v>45009</v>
      </c>
      <c r="K81" s="91">
        <f>'11計'!R$11</f>
        <v>45010</v>
      </c>
      <c r="L81" s="91">
        <f>'11計'!S$11</f>
        <v>45011</v>
      </c>
      <c r="M81" s="91">
        <f>'11計'!T$11</f>
        <v>45012</v>
      </c>
      <c r="N81" s="91">
        <f>'11計'!U$11</f>
        <v>45013</v>
      </c>
      <c r="O81" s="91">
        <f>'11計'!V$11</f>
        <v>45014</v>
      </c>
      <c r="P81" s="91">
        <f>'11計'!W$11</f>
        <v>45015</v>
      </c>
      <c r="Q81" s="91">
        <f>'11計'!X$11</f>
        <v>45016</v>
      </c>
      <c r="R81" s="91">
        <f>'11計'!Y$11</f>
        <v>45017</v>
      </c>
      <c r="S81" s="91">
        <f>'11計'!Z$11</f>
        <v>45018</v>
      </c>
      <c r="T81" s="91">
        <f>'11計'!AA$11</f>
        <v>45019</v>
      </c>
      <c r="U81" s="91">
        <f>'11計'!AB$11</f>
        <v>45020</v>
      </c>
      <c r="V81" s="91">
        <f>'11計'!AC$11</f>
        <v>45021</v>
      </c>
      <c r="W81" s="91">
        <f>'11計'!AD$11</f>
        <v>45022</v>
      </c>
      <c r="X81" s="91">
        <f>'11計'!AE$11</f>
        <v>45023</v>
      </c>
      <c r="Y81" s="91">
        <f>'11計'!AF$11</f>
        <v>45024</v>
      </c>
      <c r="Z81" s="91">
        <f>'11計'!AG$11</f>
        <v>45025</v>
      </c>
      <c r="AA81" s="91">
        <f>'11計'!AH$11</f>
        <v>45026</v>
      </c>
      <c r="AB81" s="91">
        <f>'11計'!AI$11</f>
        <v>45027</v>
      </c>
      <c r="AC81" s="91">
        <f>'11計'!AJ$11</f>
        <v>45028</v>
      </c>
      <c r="AD81" s="91">
        <f>'11計'!AK$11</f>
        <v>45029</v>
      </c>
      <c r="AE81" s="91">
        <f>'11計'!AL$11</f>
        <v>45030</v>
      </c>
      <c r="AF81" s="91">
        <f>'11計'!AM$11</f>
        <v>45031</v>
      </c>
      <c r="AG81" s="93">
        <f>'11計'!AN$11</f>
        <v>45032</v>
      </c>
      <c r="AH81" s="60" t="s">
        <v>22</v>
      </c>
      <c r="AI81" s="61" t="s">
        <v>173</v>
      </c>
      <c r="AJ81" s="61" t="s">
        <v>23</v>
      </c>
      <c r="AK81" s="53" t="s">
        <v>31</v>
      </c>
      <c r="AL81" s="61" t="s">
        <v>33</v>
      </c>
      <c r="AM81" s="156"/>
      <c r="AN81" s="156"/>
      <c r="AO81" s="159"/>
      <c r="AP81" s="160"/>
    </row>
    <row r="82" spans="1:42" ht="19.5" customHeight="1">
      <c r="A82" s="140" t="s">
        <v>16</v>
      </c>
      <c r="B82" s="138"/>
      <c r="C82" s="138"/>
      <c r="D82" s="138"/>
      <c r="E82" s="141"/>
      <c r="F82" s="85" t="str">
        <f>IF('11計'!M$12=0,"",'11計'!M$12)</f>
        <v/>
      </c>
      <c r="G82" s="83" t="str">
        <f>IF('11計'!N$12=0,"",'11計'!N$12)</f>
        <v/>
      </c>
      <c r="H82" s="83" t="str">
        <f>IF('11計'!O$12=0,"",'11計'!O$12)</f>
        <v/>
      </c>
      <c r="I82" s="83" t="str">
        <f>IF('11計'!P$12=0,"",'11計'!P$12)</f>
        <v/>
      </c>
      <c r="J82" s="83" t="str">
        <f>IF('11計'!Q$12=0,"",'11計'!Q$12)</f>
        <v/>
      </c>
      <c r="K82" s="83" t="str">
        <f>IF('11計'!R$12=0,"",'11計'!R$12)</f>
        <v/>
      </c>
      <c r="L82" s="83" t="str">
        <f>IF('11計'!S$12=0,"",'11計'!S$12)</f>
        <v/>
      </c>
      <c r="M82" s="83" t="str">
        <f>IF('11計'!T$12=0,"",'11計'!T$12)</f>
        <v/>
      </c>
      <c r="N82" s="83" t="str">
        <f>IF('11計'!U$12=0,"",'11計'!U$12)</f>
        <v/>
      </c>
      <c r="O82" s="83" t="str">
        <f>IF('11計'!V$12=0,"",'11計'!V$12)</f>
        <v/>
      </c>
      <c r="P82" s="83" t="str">
        <f>IF('11計'!W$12=0,"",'11計'!W$12)</f>
        <v/>
      </c>
      <c r="Q82" s="83" t="str">
        <f>IF('11計'!X$12=0,"",'11計'!X$12)</f>
        <v/>
      </c>
      <c r="R82" s="83" t="str">
        <f>IF('11計'!Y$12=0,"",'11計'!Y$12)</f>
        <v/>
      </c>
      <c r="S82" s="83" t="str">
        <f>IF('11計'!Z$12=0,"",'11計'!Z$12)</f>
        <v/>
      </c>
      <c r="T82" s="83" t="str">
        <f>IF('11計'!AA$12=0,"",'11計'!AA$12)</f>
        <v/>
      </c>
      <c r="U82" s="83" t="str">
        <f>IF('11計'!AB$12=0,"",'11計'!AB$12)</f>
        <v/>
      </c>
      <c r="V82" s="83" t="str">
        <f>IF('11計'!AC$12=0,"",'11計'!AC$12)</f>
        <v/>
      </c>
      <c r="W82" s="83" t="str">
        <f>IF('11計'!AD$12=0,"",'11計'!AD$12)</f>
        <v/>
      </c>
      <c r="X82" s="83" t="str">
        <f>IF('11計'!AE$12=0,"",'11計'!AE$12)</f>
        <v/>
      </c>
      <c r="Y82" s="83" t="str">
        <f>IF('11計'!AF$12=0,"",'11計'!AF$12)</f>
        <v/>
      </c>
      <c r="Z82" s="83" t="str">
        <f>IF('11計'!AG$12=0,"",'11計'!AG$12)</f>
        <v/>
      </c>
      <c r="AA82" s="83" t="str">
        <f>IF('11計'!AH$12=0,"",'11計'!AH$12)</f>
        <v/>
      </c>
      <c r="AB82" s="83" t="str">
        <f>IF('11計'!AI$12=0,"",'11計'!AI$12)</f>
        <v/>
      </c>
      <c r="AC82" s="83" t="str">
        <f>IF('11計'!AJ$12=0,"",'11計'!AJ$12)</f>
        <v/>
      </c>
      <c r="AD82" s="83" t="str">
        <f>IF('11計'!AK$12=0,"",'11計'!AK$12)</f>
        <v/>
      </c>
      <c r="AE82" s="83" t="str">
        <f>IF('11計'!AL$12=0,"",'11計'!AL$12)</f>
        <v/>
      </c>
      <c r="AF82" s="83" t="str">
        <f>IF('11計'!AM$12=0,"",'11計'!AM$12)</f>
        <v/>
      </c>
      <c r="AG82" s="66" t="str">
        <f>IF('11計'!AN$12=0,"",'11計'!AN$12)</f>
        <v/>
      </c>
      <c r="AH82" s="54">
        <f t="shared" ref="AH82:AH83" si="30">COUNTIF($F82:$AG82,AH$11)</f>
        <v>0</v>
      </c>
      <c r="AI82" s="55">
        <f t="shared" si="4"/>
        <v>0</v>
      </c>
      <c r="AJ82" s="55">
        <f t="shared" si="4"/>
        <v>0</v>
      </c>
      <c r="AK82" s="55">
        <f t="shared" si="4"/>
        <v>0</v>
      </c>
      <c r="AL82" s="55">
        <f t="shared" si="4"/>
        <v>0</v>
      </c>
      <c r="AM82" s="19">
        <f t="shared" ref="AM82:AM83" si="31">SUM(AH82:AK82)</f>
        <v>0</v>
      </c>
      <c r="AN82" s="19">
        <f t="shared" ref="AN82:AN83" si="32">AJ82+AK82</f>
        <v>0</v>
      </c>
      <c r="AO82" s="142" t="str">
        <f>IFERROR(AN82/AM82,"")</f>
        <v/>
      </c>
      <c r="AP82" s="143"/>
    </row>
    <row r="83" spans="1:42" ht="19.5" customHeight="1" thickBot="1">
      <c r="A83" s="144" t="s">
        <v>17</v>
      </c>
      <c r="B83" s="145"/>
      <c r="C83" s="145"/>
      <c r="D83" s="145"/>
      <c r="E83" s="146"/>
      <c r="F83" s="84" t="str">
        <f>IF('11実'!M$13=0,"",'11実'!M$13)</f>
        <v/>
      </c>
      <c r="G83" s="82" t="str">
        <f>IF('11実'!N$13=0,"",'11実'!N$13)</f>
        <v/>
      </c>
      <c r="H83" s="82" t="str">
        <f>IF('11実'!O$13=0,"",'11実'!O$13)</f>
        <v/>
      </c>
      <c r="I83" s="82" t="str">
        <f>IF('11実'!P$13=0,"",'11実'!P$13)</f>
        <v/>
      </c>
      <c r="J83" s="82" t="str">
        <f>IF('11実'!Q$13=0,"",'11実'!Q$13)</f>
        <v/>
      </c>
      <c r="K83" s="82" t="str">
        <f>IF('11実'!R$13=0,"",'11実'!R$13)</f>
        <v/>
      </c>
      <c r="L83" s="82" t="str">
        <f>IF('11実'!S$13=0,"",'11実'!S$13)</f>
        <v/>
      </c>
      <c r="M83" s="82" t="str">
        <f>IF('11実'!T$13=0,"",'11実'!T$13)</f>
        <v/>
      </c>
      <c r="N83" s="82" t="str">
        <f>IF('11実'!U$13=0,"",'11実'!U$13)</f>
        <v/>
      </c>
      <c r="O83" s="82" t="str">
        <f>IF('11実'!V$13=0,"",'11実'!V$13)</f>
        <v/>
      </c>
      <c r="P83" s="82" t="str">
        <f>IF('11実'!W$13=0,"",'11実'!W$13)</f>
        <v/>
      </c>
      <c r="Q83" s="82" t="str">
        <f>IF('11実'!X$13=0,"",'11実'!X$13)</f>
        <v/>
      </c>
      <c r="R83" s="82" t="str">
        <f>IF('11実'!Y$13=0,"",'11実'!Y$13)</f>
        <v/>
      </c>
      <c r="S83" s="82" t="str">
        <f>IF('11実'!Z$13=0,"",'11実'!Z$13)</f>
        <v/>
      </c>
      <c r="T83" s="82" t="str">
        <f>IF('11実'!AA$13=0,"",'11実'!AA$13)</f>
        <v/>
      </c>
      <c r="U83" s="82" t="str">
        <f>IF('11実'!AB$13=0,"",'11実'!AB$13)</f>
        <v/>
      </c>
      <c r="V83" s="82" t="str">
        <f>IF('11実'!AC$13=0,"",'11実'!AC$13)</f>
        <v/>
      </c>
      <c r="W83" s="82" t="str">
        <f>IF('11実'!AD$13=0,"",'11実'!AD$13)</f>
        <v/>
      </c>
      <c r="X83" s="82" t="str">
        <f>IF('11実'!AE$13=0,"",'11実'!AE$13)</f>
        <v/>
      </c>
      <c r="Y83" s="82" t="str">
        <f>IF('11実'!AF$13=0,"",'11実'!AF$13)</f>
        <v/>
      </c>
      <c r="Z83" s="82" t="str">
        <f>IF('11実'!AG$13=0,"",'11実'!AG$13)</f>
        <v/>
      </c>
      <c r="AA83" s="82" t="str">
        <f>IF('11実'!AH$13=0,"",'11実'!AH$13)</f>
        <v/>
      </c>
      <c r="AB83" s="82" t="str">
        <f>IF('11実'!AI$13=0,"",'11実'!AI$13)</f>
        <v/>
      </c>
      <c r="AC83" s="82" t="str">
        <f>IF('11実'!AJ$13=0,"",'11実'!AJ$13)</f>
        <v/>
      </c>
      <c r="AD83" s="82" t="str">
        <f>IF('11実'!AK$13=0,"",'11実'!AK$13)</f>
        <v/>
      </c>
      <c r="AE83" s="82" t="str">
        <f>IF('11実'!AL$13=0,"",'11実'!AL$13)</f>
        <v/>
      </c>
      <c r="AF83" s="82" t="str">
        <f>IF('11実'!AM$13=0,"",'11実'!AM$13)</f>
        <v/>
      </c>
      <c r="AG83" s="86" t="str">
        <f>IF('11実'!AN$13=0,"",'11実'!AN$13)</f>
        <v/>
      </c>
      <c r="AH83" s="58">
        <f t="shared" si="30"/>
        <v>0</v>
      </c>
      <c r="AI83" s="59">
        <f t="shared" si="4"/>
        <v>0</v>
      </c>
      <c r="AJ83" s="59">
        <f t="shared" si="4"/>
        <v>0</v>
      </c>
      <c r="AK83" s="59">
        <f t="shared" si="4"/>
        <v>0</v>
      </c>
      <c r="AL83" s="59">
        <f t="shared" si="4"/>
        <v>0</v>
      </c>
      <c r="AM83" s="44">
        <f t="shared" si="31"/>
        <v>0</v>
      </c>
      <c r="AN83" s="44">
        <f t="shared" si="32"/>
        <v>0</v>
      </c>
      <c r="AO83" s="142" t="str">
        <f>IFERROR(AN83/AM83,"")</f>
        <v/>
      </c>
      <c r="AP83" s="143"/>
    </row>
    <row r="84" spans="1:42" ht="19.5" customHeight="1" thickTop="1">
      <c r="A84" s="147" t="s">
        <v>167</v>
      </c>
      <c r="B84" s="148"/>
      <c r="C84" s="148"/>
      <c r="D84" s="148"/>
      <c r="E84" s="149"/>
      <c r="F84" s="150" t="s">
        <v>122</v>
      </c>
      <c r="G84" s="148"/>
      <c r="H84" s="148"/>
      <c r="I84" s="148"/>
      <c r="J84" s="148"/>
      <c r="K84" s="148"/>
      <c r="L84" s="148"/>
      <c r="M84" s="148" t="s">
        <v>123</v>
      </c>
      <c r="N84" s="148"/>
      <c r="O84" s="148"/>
      <c r="P84" s="148"/>
      <c r="Q84" s="148"/>
      <c r="R84" s="148"/>
      <c r="S84" s="148"/>
      <c r="T84" s="150" t="s">
        <v>124</v>
      </c>
      <c r="U84" s="148"/>
      <c r="V84" s="148"/>
      <c r="W84" s="148"/>
      <c r="X84" s="148"/>
      <c r="Y84" s="148"/>
      <c r="Z84" s="148"/>
      <c r="AA84" s="148" t="s">
        <v>125</v>
      </c>
      <c r="AB84" s="148"/>
      <c r="AC84" s="148"/>
      <c r="AD84" s="148"/>
      <c r="AE84" s="148"/>
      <c r="AF84" s="148"/>
      <c r="AG84" s="148"/>
      <c r="AH84" s="151" t="s">
        <v>27</v>
      </c>
      <c r="AI84" s="153" t="s">
        <v>28</v>
      </c>
      <c r="AJ84" s="153" t="s">
        <v>93</v>
      </c>
      <c r="AK84" s="153" t="s">
        <v>32</v>
      </c>
      <c r="AL84" s="153" t="s">
        <v>24</v>
      </c>
      <c r="AM84" s="155" t="s">
        <v>36</v>
      </c>
      <c r="AN84" s="155" t="s">
        <v>30</v>
      </c>
      <c r="AO84" s="157" t="s">
        <v>94</v>
      </c>
      <c r="AP84" s="158"/>
    </row>
    <row r="85" spans="1:42" ht="19.5" customHeight="1">
      <c r="A85" s="140" t="s">
        <v>15</v>
      </c>
      <c r="B85" s="138"/>
      <c r="C85" s="138"/>
      <c r="D85" s="138"/>
      <c r="E85" s="141"/>
      <c r="F85" s="85">
        <f>'12計'!M$9</f>
        <v>4</v>
      </c>
      <c r="G85" s="83">
        <f>'12計'!N$9</f>
        <v>4</v>
      </c>
      <c r="H85" s="83">
        <f>'12計'!O$9</f>
        <v>4</v>
      </c>
      <c r="I85" s="83">
        <f>'12計'!P$9</f>
        <v>4</v>
      </c>
      <c r="J85" s="83">
        <f>'12計'!Q$9</f>
        <v>4</v>
      </c>
      <c r="K85" s="83">
        <f>'12計'!R$9</f>
        <v>4</v>
      </c>
      <c r="L85" s="83">
        <f>'12計'!S$9</f>
        <v>4</v>
      </c>
      <c r="M85" s="83">
        <f>'12計'!T$9</f>
        <v>4</v>
      </c>
      <c r="N85" s="83">
        <f>'12計'!U$9</f>
        <v>4</v>
      </c>
      <c r="O85" s="83">
        <f>'12計'!V$9</f>
        <v>4</v>
      </c>
      <c r="P85" s="83">
        <f>'12計'!W$9</f>
        <v>4</v>
      </c>
      <c r="Q85" s="83">
        <f>'12計'!X$9</f>
        <v>4</v>
      </c>
      <c r="R85" s="83">
        <f>'12計'!Y$9</f>
        <v>4</v>
      </c>
      <c r="S85" s="83">
        <f>'12計'!Z$9</f>
        <v>4</v>
      </c>
      <c r="T85" s="83">
        <f>'12計'!AA$9</f>
        <v>5</v>
      </c>
      <c r="U85" s="83">
        <f>'12計'!AB$9</f>
        <v>5</v>
      </c>
      <c r="V85" s="83">
        <f>'12計'!AC$9</f>
        <v>5</v>
      </c>
      <c r="W85" s="83">
        <f>'12計'!AD$9</f>
        <v>5</v>
      </c>
      <c r="X85" s="83">
        <f>'12計'!AE$9</f>
        <v>5</v>
      </c>
      <c r="Y85" s="83">
        <f>'12計'!AF$9</f>
        <v>5</v>
      </c>
      <c r="Z85" s="83">
        <f>'12計'!AG$9</f>
        <v>5</v>
      </c>
      <c r="AA85" s="83">
        <f>'12計'!AH$9</f>
        <v>5</v>
      </c>
      <c r="AB85" s="83">
        <f>'12計'!AI$9</f>
        <v>5</v>
      </c>
      <c r="AC85" s="83">
        <f>'12計'!AJ$9</f>
        <v>5</v>
      </c>
      <c r="AD85" s="83">
        <f>'12計'!AK$9</f>
        <v>5</v>
      </c>
      <c r="AE85" s="83">
        <f>'12計'!AL$9</f>
        <v>5</v>
      </c>
      <c r="AF85" s="83">
        <f>'12計'!AM$9</f>
        <v>5</v>
      </c>
      <c r="AG85" s="66">
        <f>'12計'!AN$9</f>
        <v>5</v>
      </c>
      <c r="AH85" s="152"/>
      <c r="AI85" s="154"/>
      <c r="AJ85" s="154"/>
      <c r="AK85" s="154"/>
      <c r="AL85" s="154"/>
      <c r="AM85" s="156"/>
      <c r="AN85" s="156"/>
      <c r="AO85" s="159"/>
      <c r="AP85" s="160"/>
    </row>
    <row r="86" spans="1:42" ht="19.5" customHeight="1">
      <c r="A86" s="140" t="s">
        <v>14</v>
      </c>
      <c r="B86" s="138"/>
      <c r="C86" s="138"/>
      <c r="D86" s="138"/>
      <c r="E86" s="141"/>
      <c r="F86" s="85">
        <f>'12計'!M$10</f>
        <v>17</v>
      </c>
      <c r="G86" s="83">
        <f>'12計'!N$10</f>
        <v>18</v>
      </c>
      <c r="H86" s="83">
        <f>'12計'!O$10</f>
        <v>19</v>
      </c>
      <c r="I86" s="83">
        <f>'12計'!P$10</f>
        <v>20</v>
      </c>
      <c r="J86" s="83">
        <f>'12計'!Q$10</f>
        <v>21</v>
      </c>
      <c r="K86" s="83">
        <f>'12計'!R$10</f>
        <v>22</v>
      </c>
      <c r="L86" s="83">
        <f>'12計'!S$10</f>
        <v>23</v>
      </c>
      <c r="M86" s="83">
        <f>'12計'!T$10</f>
        <v>24</v>
      </c>
      <c r="N86" s="83">
        <f>'12計'!U$10</f>
        <v>25</v>
      </c>
      <c r="O86" s="83">
        <f>'12計'!V$10</f>
        <v>26</v>
      </c>
      <c r="P86" s="83">
        <f>'12計'!W$10</f>
        <v>27</v>
      </c>
      <c r="Q86" s="83">
        <f>'12計'!X$10</f>
        <v>28</v>
      </c>
      <c r="R86" s="83">
        <f>'12計'!Y$10</f>
        <v>29</v>
      </c>
      <c r="S86" s="83">
        <f>'12計'!Z$10</f>
        <v>30</v>
      </c>
      <c r="T86" s="83">
        <f>'12計'!AA$10</f>
        <v>1</v>
      </c>
      <c r="U86" s="83">
        <f>'12計'!AB$10</f>
        <v>2</v>
      </c>
      <c r="V86" s="83">
        <f>'12計'!AC$10</f>
        <v>3</v>
      </c>
      <c r="W86" s="83">
        <f>'12計'!AD$10</f>
        <v>4</v>
      </c>
      <c r="X86" s="83">
        <f>'12計'!AE$10</f>
        <v>5</v>
      </c>
      <c r="Y86" s="83">
        <f>'12計'!AF$10</f>
        <v>6</v>
      </c>
      <c r="Z86" s="83">
        <f>'12計'!AG$10</f>
        <v>7</v>
      </c>
      <c r="AA86" s="83">
        <f>'12計'!AH$10</f>
        <v>8</v>
      </c>
      <c r="AB86" s="83">
        <f>'12計'!AI$10</f>
        <v>9</v>
      </c>
      <c r="AC86" s="83">
        <f>'12計'!AJ$10</f>
        <v>10</v>
      </c>
      <c r="AD86" s="83">
        <f>'12計'!AK$10</f>
        <v>11</v>
      </c>
      <c r="AE86" s="83">
        <f>'12計'!AL$10</f>
        <v>12</v>
      </c>
      <c r="AF86" s="83">
        <f>'12計'!AM$10</f>
        <v>13</v>
      </c>
      <c r="AG86" s="66">
        <f>'12計'!AN$10</f>
        <v>14</v>
      </c>
      <c r="AH86" s="152"/>
      <c r="AI86" s="154"/>
      <c r="AJ86" s="154"/>
      <c r="AK86" s="154"/>
      <c r="AL86" s="154"/>
      <c r="AM86" s="156"/>
      <c r="AN86" s="156"/>
      <c r="AO86" s="159"/>
      <c r="AP86" s="160"/>
    </row>
    <row r="87" spans="1:42" ht="19.5" customHeight="1">
      <c r="A87" s="140" t="s">
        <v>8</v>
      </c>
      <c r="B87" s="138"/>
      <c r="C87" s="138"/>
      <c r="D87" s="138"/>
      <c r="E87" s="141"/>
      <c r="F87" s="92">
        <f>'12計'!M$11</f>
        <v>45033</v>
      </c>
      <c r="G87" s="91">
        <f>'12計'!N$11</f>
        <v>45034</v>
      </c>
      <c r="H87" s="91">
        <f>'12計'!O$11</f>
        <v>45035</v>
      </c>
      <c r="I87" s="91">
        <f>'12計'!P$11</f>
        <v>45036</v>
      </c>
      <c r="J87" s="91">
        <f>'12計'!Q$11</f>
        <v>45037</v>
      </c>
      <c r="K87" s="91">
        <f>'12計'!R$11</f>
        <v>45038</v>
      </c>
      <c r="L87" s="91">
        <f>'12計'!S$11</f>
        <v>45039</v>
      </c>
      <c r="M87" s="91">
        <f>'12計'!T$11</f>
        <v>45040</v>
      </c>
      <c r="N87" s="91">
        <f>'12計'!U$11</f>
        <v>45041</v>
      </c>
      <c r="O87" s="91">
        <f>'12計'!V$11</f>
        <v>45042</v>
      </c>
      <c r="P87" s="91">
        <f>'12計'!W$11</f>
        <v>45043</v>
      </c>
      <c r="Q87" s="91">
        <f>'12計'!X$11</f>
        <v>45044</v>
      </c>
      <c r="R87" s="91">
        <f>'12計'!Y$11</f>
        <v>45045</v>
      </c>
      <c r="S87" s="91">
        <f>'12計'!Z$11</f>
        <v>45046</v>
      </c>
      <c r="T87" s="91">
        <f>'12計'!AA$11</f>
        <v>45047</v>
      </c>
      <c r="U87" s="91">
        <f>'12計'!AB$11</f>
        <v>45048</v>
      </c>
      <c r="V87" s="91">
        <f>'12計'!AC$11</f>
        <v>45049</v>
      </c>
      <c r="W87" s="91">
        <f>'12計'!AD$11</f>
        <v>45050</v>
      </c>
      <c r="X87" s="91">
        <f>'12計'!AE$11</f>
        <v>45051</v>
      </c>
      <c r="Y87" s="91">
        <f>'12計'!AF$11</f>
        <v>45052</v>
      </c>
      <c r="Z87" s="91">
        <f>'12計'!AG$11</f>
        <v>45053</v>
      </c>
      <c r="AA87" s="91">
        <f>'12計'!AH$11</f>
        <v>45054</v>
      </c>
      <c r="AB87" s="91">
        <f>'12計'!AI$11</f>
        <v>45055</v>
      </c>
      <c r="AC87" s="91">
        <f>'12計'!AJ$11</f>
        <v>45056</v>
      </c>
      <c r="AD87" s="91">
        <f>'12計'!AK$11</f>
        <v>45057</v>
      </c>
      <c r="AE87" s="91">
        <f>'12計'!AL$11</f>
        <v>45058</v>
      </c>
      <c r="AF87" s="91">
        <f>'12計'!AM$11</f>
        <v>45059</v>
      </c>
      <c r="AG87" s="93">
        <f>'12計'!AN$11</f>
        <v>45060</v>
      </c>
      <c r="AH87" s="60" t="s">
        <v>22</v>
      </c>
      <c r="AI87" s="61" t="s">
        <v>173</v>
      </c>
      <c r="AJ87" s="61" t="s">
        <v>23</v>
      </c>
      <c r="AK87" s="53" t="s">
        <v>31</v>
      </c>
      <c r="AL87" s="61" t="s">
        <v>33</v>
      </c>
      <c r="AM87" s="156"/>
      <c r="AN87" s="156"/>
      <c r="AO87" s="159"/>
      <c r="AP87" s="160"/>
    </row>
    <row r="88" spans="1:42" ht="19.5" customHeight="1">
      <c r="A88" s="140" t="s">
        <v>16</v>
      </c>
      <c r="B88" s="138"/>
      <c r="C88" s="138"/>
      <c r="D88" s="138"/>
      <c r="E88" s="141"/>
      <c r="F88" s="85" t="str">
        <f>IF('12計'!M$12=0,"",'12計'!M$12)</f>
        <v/>
      </c>
      <c r="G88" s="83" t="str">
        <f>IF('12計'!N$12=0,"",'12計'!N$12)</f>
        <v/>
      </c>
      <c r="H88" s="83" t="str">
        <f>IF('12計'!O$12=0,"",'12計'!O$12)</f>
        <v/>
      </c>
      <c r="I88" s="83" t="str">
        <f>IF('12計'!P$12=0,"",'12計'!P$12)</f>
        <v/>
      </c>
      <c r="J88" s="83" t="str">
        <f>IF('12計'!Q$12=0,"",'12計'!Q$12)</f>
        <v/>
      </c>
      <c r="K88" s="83" t="str">
        <f>IF('12計'!R$12=0,"",'12計'!R$12)</f>
        <v/>
      </c>
      <c r="L88" s="83" t="str">
        <f>IF('12計'!S$12=0,"",'12計'!S$12)</f>
        <v/>
      </c>
      <c r="M88" s="83" t="str">
        <f>IF('12計'!T$12=0,"",'12計'!T$12)</f>
        <v/>
      </c>
      <c r="N88" s="83" t="str">
        <f>IF('12計'!U$12=0,"",'12計'!U$12)</f>
        <v/>
      </c>
      <c r="O88" s="83" t="str">
        <f>IF('12計'!V$12=0,"",'12計'!V$12)</f>
        <v/>
      </c>
      <c r="P88" s="83" t="str">
        <f>IF('12計'!W$12=0,"",'12計'!W$12)</f>
        <v/>
      </c>
      <c r="Q88" s="83" t="str">
        <f>IF('12計'!X$12=0,"",'12計'!X$12)</f>
        <v/>
      </c>
      <c r="R88" s="83" t="str">
        <f>IF('12計'!Y$12=0,"",'12計'!Y$12)</f>
        <v/>
      </c>
      <c r="S88" s="83" t="str">
        <f>IF('12計'!Z$12=0,"",'12計'!Z$12)</f>
        <v/>
      </c>
      <c r="T88" s="83" t="str">
        <f>IF('12計'!AA$12=0,"",'12計'!AA$12)</f>
        <v/>
      </c>
      <c r="U88" s="83" t="str">
        <f>IF('12計'!AB$12=0,"",'12計'!AB$12)</f>
        <v/>
      </c>
      <c r="V88" s="83" t="str">
        <f>IF('12計'!AC$12=0,"",'12計'!AC$12)</f>
        <v/>
      </c>
      <c r="W88" s="83" t="str">
        <f>IF('12計'!AD$12=0,"",'12計'!AD$12)</f>
        <v/>
      </c>
      <c r="X88" s="83" t="str">
        <f>IF('12計'!AE$12=0,"",'12計'!AE$12)</f>
        <v/>
      </c>
      <c r="Y88" s="83" t="str">
        <f>IF('12計'!AF$12=0,"",'12計'!AF$12)</f>
        <v/>
      </c>
      <c r="Z88" s="83" t="str">
        <f>IF('12計'!AG$12=0,"",'12計'!AG$12)</f>
        <v/>
      </c>
      <c r="AA88" s="83" t="str">
        <f>IF('12計'!AH$12=0,"",'12計'!AH$12)</f>
        <v/>
      </c>
      <c r="AB88" s="83" t="str">
        <f>IF('12計'!AI$12=0,"",'12計'!AI$12)</f>
        <v/>
      </c>
      <c r="AC88" s="83" t="str">
        <f>IF('12計'!AJ$12=0,"",'12計'!AJ$12)</f>
        <v/>
      </c>
      <c r="AD88" s="83" t="str">
        <f>IF('12計'!AK$12=0,"",'12計'!AK$12)</f>
        <v/>
      </c>
      <c r="AE88" s="83" t="str">
        <f>IF('12計'!AL$12=0,"",'12計'!AL$12)</f>
        <v/>
      </c>
      <c r="AF88" s="83" t="str">
        <f>IF('12計'!AM$12=0,"",'12計'!AM$12)</f>
        <v/>
      </c>
      <c r="AG88" s="66" t="str">
        <f>IF('12計'!AN$12=0,"",'12計'!AN$12)</f>
        <v/>
      </c>
      <c r="AH88" s="54">
        <f t="shared" ref="AH88:AH89" si="33">COUNTIF($F88:$AG88,AH$11)</f>
        <v>0</v>
      </c>
      <c r="AI88" s="55">
        <f t="shared" si="4"/>
        <v>0</v>
      </c>
      <c r="AJ88" s="55">
        <f t="shared" si="4"/>
        <v>0</v>
      </c>
      <c r="AK88" s="55">
        <f t="shared" si="4"/>
        <v>0</v>
      </c>
      <c r="AL88" s="55">
        <f t="shared" si="4"/>
        <v>0</v>
      </c>
      <c r="AM88" s="19">
        <f t="shared" ref="AM88:AM89" si="34">SUM(AH88:AK88)</f>
        <v>0</v>
      </c>
      <c r="AN88" s="19">
        <f t="shared" ref="AN88:AN89" si="35">AJ88+AK88</f>
        <v>0</v>
      </c>
      <c r="AO88" s="142" t="str">
        <f>IFERROR(AN88/AM88,"")</f>
        <v/>
      </c>
      <c r="AP88" s="143"/>
    </row>
    <row r="89" spans="1:42" ht="19.5" customHeight="1" thickBot="1">
      <c r="A89" s="144" t="s">
        <v>17</v>
      </c>
      <c r="B89" s="145"/>
      <c r="C89" s="145"/>
      <c r="D89" s="145"/>
      <c r="E89" s="146"/>
      <c r="F89" s="84" t="str">
        <f>IF('12実'!M$13=0,"",'12実'!M$13)</f>
        <v/>
      </c>
      <c r="G89" s="82" t="str">
        <f>IF('12実'!N$13=0,"",'12実'!N$13)</f>
        <v/>
      </c>
      <c r="H89" s="82" t="str">
        <f>IF('12実'!O$13=0,"",'12実'!O$13)</f>
        <v/>
      </c>
      <c r="I89" s="82" t="str">
        <f>IF('12実'!P$13=0,"",'12実'!P$13)</f>
        <v/>
      </c>
      <c r="J89" s="82" t="str">
        <f>IF('12実'!Q$13=0,"",'12実'!Q$13)</f>
        <v/>
      </c>
      <c r="K89" s="82" t="str">
        <f>IF('12実'!R$13=0,"",'12実'!R$13)</f>
        <v/>
      </c>
      <c r="L89" s="82" t="str">
        <f>IF('12実'!S$13=0,"",'12実'!S$13)</f>
        <v/>
      </c>
      <c r="M89" s="82" t="str">
        <f>IF('12実'!T$13=0,"",'12実'!T$13)</f>
        <v/>
      </c>
      <c r="N89" s="82" t="str">
        <f>IF('12実'!U$13=0,"",'12実'!U$13)</f>
        <v/>
      </c>
      <c r="O89" s="82" t="str">
        <f>IF('12実'!V$13=0,"",'12実'!V$13)</f>
        <v/>
      </c>
      <c r="P89" s="82" t="str">
        <f>IF('12実'!W$13=0,"",'12実'!W$13)</f>
        <v/>
      </c>
      <c r="Q89" s="82" t="str">
        <f>IF('12実'!X$13=0,"",'12実'!X$13)</f>
        <v/>
      </c>
      <c r="R89" s="82" t="str">
        <f>IF('12実'!Y$13=0,"",'12実'!Y$13)</f>
        <v/>
      </c>
      <c r="S89" s="82" t="str">
        <f>IF('12実'!Z$13=0,"",'12実'!Z$13)</f>
        <v/>
      </c>
      <c r="T89" s="82" t="str">
        <f>IF('12実'!AA$13=0,"",'12実'!AA$13)</f>
        <v/>
      </c>
      <c r="U89" s="82" t="str">
        <f>IF('12実'!AB$13=0,"",'12実'!AB$13)</f>
        <v/>
      </c>
      <c r="V89" s="82" t="str">
        <f>IF('12実'!AC$13=0,"",'12実'!AC$13)</f>
        <v/>
      </c>
      <c r="W89" s="82" t="str">
        <f>IF('12実'!AD$13=0,"",'12実'!AD$13)</f>
        <v/>
      </c>
      <c r="X89" s="82" t="str">
        <f>IF('12実'!AE$13=0,"",'12実'!AE$13)</f>
        <v/>
      </c>
      <c r="Y89" s="82" t="str">
        <f>IF('12実'!AF$13=0,"",'12実'!AF$13)</f>
        <v/>
      </c>
      <c r="Z89" s="82" t="str">
        <f>IF('12実'!AG$13=0,"",'12実'!AG$13)</f>
        <v/>
      </c>
      <c r="AA89" s="82" t="str">
        <f>IF('12実'!AH$13=0,"",'12実'!AH$13)</f>
        <v/>
      </c>
      <c r="AB89" s="82" t="str">
        <f>IF('12実'!AI$13=0,"",'12実'!AI$13)</f>
        <v/>
      </c>
      <c r="AC89" s="82" t="str">
        <f>IF('12実'!AJ$13=0,"",'12実'!AJ$13)</f>
        <v/>
      </c>
      <c r="AD89" s="82" t="str">
        <f>IF('12実'!AK$13=0,"",'12実'!AK$13)</f>
        <v/>
      </c>
      <c r="AE89" s="82" t="str">
        <f>IF('12実'!AL$13=0,"",'12実'!AL$13)</f>
        <v/>
      </c>
      <c r="AF89" s="82" t="str">
        <f>IF('12実'!AM$13=0,"",'12実'!AM$13)</f>
        <v/>
      </c>
      <c r="AG89" s="86" t="str">
        <f>IF('12実'!AN$13=0,"",'12実'!AN$13)</f>
        <v/>
      </c>
      <c r="AH89" s="58">
        <f t="shared" si="33"/>
        <v>0</v>
      </c>
      <c r="AI89" s="59">
        <f t="shared" si="4"/>
        <v>0</v>
      </c>
      <c r="AJ89" s="59">
        <f t="shared" si="4"/>
        <v>0</v>
      </c>
      <c r="AK89" s="59">
        <f t="shared" si="4"/>
        <v>0</v>
      </c>
      <c r="AL89" s="59">
        <f t="shared" si="4"/>
        <v>0</v>
      </c>
      <c r="AM89" s="44">
        <f t="shared" si="34"/>
        <v>0</v>
      </c>
      <c r="AN89" s="44">
        <f t="shared" si="35"/>
        <v>0</v>
      </c>
      <c r="AO89" s="142" t="str">
        <f>IFERROR(AN89/AM89,"")</f>
        <v/>
      </c>
      <c r="AP89" s="143"/>
    </row>
    <row r="90" spans="1:42" ht="19.5" customHeight="1" thickTop="1">
      <c r="A90" s="147" t="s">
        <v>168</v>
      </c>
      <c r="B90" s="148"/>
      <c r="C90" s="148"/>
      <c r="D90" s="148"/>
      <c r="E90" s="149"/>
      <c r="F90" s="150" t="s">
        <v>126</v>
      </c>
      <c r="G90" s="148"/>
      <c r="H90" s="148"/>
      <c r="I90" s="148"/>
      <c r="J90" s="148"/>
      <c r="K90" s="148"/>
      <c r="L90" s="148"/>
      <c r="M90" s="148" t="s">
        <v>127</v>
      </c>
      <c r="N90" s="148"/>
      <c r="O90" s="148"/>
      <c r="P90" s="148"/>
      <c r="Q90" s="148"/>
      <c r="R90" s="148"/>
      <c r="S90" s="148"/>
      <c r="T90" s="150" t="s">
        <v>128</v>
      </c>
      <c r="U90" s="148"/>
      <c r="V90" s="148"/>
      <c r="W90" s="148"/>
      <c r="X90" s="148"/>
      <c r="Y90" s="148"/>
      <c r="Z90" s="148"/>
      <c r="AA90" s="148" t="s">
        <v>129</v>
      </c>
      <c r="AB90" s="148"/>
      <c r="AC90" s="148"/>
      <c r="AD90" s="148"/>
      <c r="AE90" s="148"/>
      <c r="AF90" s="148"/>
      <c r="AG90" s="148"/>
      <c r="AH90" s="151" t="s">
        <v>27</v>
      </c>
      <c r="AI90" s="153" t="s">
        <v>28</v>
      </c>
      <c r="AJ90" s="153" t="s">
        <v>93</v>
      </c>
      <c r="AK90" s="153" t="s">
        <v>32</v>
      </c>
      <c r="AL90" s="153" t="s">
        <v>24</v>
      </c>
      <c r="AM90" s="155" t="s">
        <v>36</v>
      </c>
      <c r="AN90" s="155" t="s">
        <v>30</v>
      </c>
      <c r="AO90" s="157" t="s">
        <v>94</v>
      </c>
      <c r="AP90" s="158"/>
    </row>
    <row r="91" spans="1:42" ht="19.5" customHeight="1">
      <c r="A91" s="140" t="s">
        <v>15</v>
      </c>
      <c r="B91" s="138"/>
      <c r="C91" s="138"/>
      <c r="D91" s="138"/>
      <c r="E91" s="141"/>
      <c r="F91" s="85">
        <f>'13計'!M$9</f>
        <v>5</v>
      </c>
      <c r="G91" s="83">
        <f>'13計'!N$9</f>
        <v>5</v>
      </c>
      <c r="H91" s="83">
        <f>'13計'!O$9</f>
        <v>5</v>
      </c>
      <c r="I91" s="83">
        <f>'13計'!P$9</f>
        <v>5</v>
      </c>
      <c r="J91" s="83">
        <f>'13計'!Q$9</f>
        <v>5</v>
      </c>
      <c r="K91" s="83">
        <f>'13計'!R$9</f>
        <v>5</v>
      </c>
      <c r="L91" s="83">
        <f>'13計'!S$9</f>
        <v>5</v>
      </c>
      <c r="M91" s="83">
        <f>'13計'!T$9</f>
        <v>5</v>
      </c>
      <c r="N91" s="83">
        <f>'13計'!U$9</f>
        <v>5</v>
      </c>
      <c r="O91" s="83">
        <f>'13計'!V$9</f>
        <v>5</v>
      </c>
      <c r="P91" s="83">
        <f>'13計'!W$9</f>
        <v>5</v>
      </c>
      <c r="Q91" s="83">
        <f>'13計'!X$9</f>
        <v>5</v>
      </c>
      <c r="R91" s="83">
        <f>'13計'!Y$9</f>
        <v>5</v>
      </c>
      <c r="S91" s="83">
        <f>'13計'!Z$9</f>
        <v>5</v>
      </c>
      <c r="T91" s="83">
        <f>'13計'!AA$9</f>
        <v>5</v>
      </c>
      <c r="U91" s="83">
        <f>'13計'!AB$9</f>
        <v>5</v>
      </c>
      <c r="V91" s="83">
        <f>'13計'!AC$9</f>
        <v>5</v>
      </c>
      <c r="W91" s="83">
        <f>'13計'!AD$9</f>
        <v>6</v>
      </c>
      <c r="X91" s="83">
        <f>'13計'!AE$9</f>
        <v>6</v>
      </c>
      <c r="Y91" s="83">
        <f>'13計'!AF$9</f>
        <v>6</v>
      </c>
      <c r="Z91" s="83">
        <f>'13計'!AG$9</f>
        <v>6</v>
      </c>
      <c r="AA91" s="83">
        <f>'13計'!AH$9</f>
        <v>6</v>
      </c>
      <c r="AB91" s="83">
        <f>'13計'!AI$9</f>
        <v>6</v>
      </c>
      <c r="AC91" s="83">
        <f>'13計'!AJ$9</f>
        <v>6</v>
      </c>
      <c r="AD91" s="83">
        <f>'13計'!AK$9</f>
        <v>6</v>
      </c>
      <c r="AE91" s="83">
        <f>'13計'!AL$9</f>
        <v>6</v>
      </c>
      <c r="AF91" s="83">
        <f>'13計'!AM$9</f>
        <v>6</v>
      </c>
      <c r="AG91" s="66">
        <f>'13計'!AN$9</f>
        <v>6</v>
      </c>
      <c r="AH91" s="152"/>
      <c r="AI91" s="154"/>
      <c r="AJ91" s="154"/>
      <c r="AK91" s="154"/>
      <c r="AL91" s="154"/>
      <c r="AM91" s="156"/>
      <c r="AN91" s="156"/>
      <c r="AO91" s="159"/>
      <c r="AP91" s="160"/>
    </row>
    <row r="92" spans="1:42" ht="19.5" customHeight="1">
      <c r="A92" s="140" t="s">
        <v>14</v>
      </c>
      <c r="B92" s="138"/>
      <c r="C92" s="138"/>
      <c r="D92" s="138"/>
      <c r="E92" s="141"/>
      <c r="F92" s="85">
        <f>'13計'!M$10</f>
        <v>15</v>
      </c>
      <c r="G92" s="83">
        <f>'13計'!N$10</f>
        <v>16</v>
      </c>
      <c r="H92" s="83">
        <f>'13計'!O$10</f>
        <v>17</v>
      </c>
      <c r="I92" s="83">
        <f>'13計'!P$10</f>
        <v>18</v>
      </c>
      <c r="J92" s="83">
        <f>'13計'!Q$10</f>
        <v>19</v>
      </c>
      <c r="K92" s="83">
        <f>'13計'!R$10</f>
        <v>20</v>
      </c>
      <c r="L92" s="83">
        <f>'13計'!S$10</f>
        <v>21</v>
      </c>
      <c r="M92" s="83">
        <f>'13計'!T$10</f>
        <v>22</v>
      </c>
      <c r="N92" s="83">
        <f>'13計'!U$10</f>
        <v>23</v>
      </c>
      <c r="O92" s="83">
        <f>'13計'!V$10</f>
        <v>24</v>
      </c>
      <c r="P92" s="83">
        <f>'13計'!W$10</f>
        <v>25</v>
      </c>
      <c r="Q92" s="83">
        <f>'13計'!X$10</f>
        <v>26</v>
      </c>
      <c r="R92" s="83">
        <f>'13計'!Y$10</f>
        <v>27</v>
      </c>
      <c r="S92" s="83">
        <f>'13計'!Z$10</f>
        <v>28</v>
      </c>
      <c r="T92" s="83">
        <f>'13計'!AA$10</f>
        <v>29</v>
      </c>
      <c r="U92" s="83">
        <f>'13計'!AB$10</f>
        <v>30</v>
      </c>
      <c r="V92" s="83">
        <f>'13計'!AC$10</f>
        <v>31</v>
      </c>
      <c r="W92" s="83">
        <f>'13計'!AD$10</f>
        <v>1</v>
      </c>
      <c r="X92" s="83">
        <f>'13計'!AE$10</f>
        <v>2</v>
      </c>
      <c r="Y92" s="83">
        <f>'13計'!AF$10</f>
        <v>3</v>
      </c>
      <c r="Z92" s="83">
        <f>'13計'!AG$10</f>
        <v>4</v>
      </c>
      <c r="AA92" s="83">
        <f>'13計'!AH$10</f>
        <v>5</v>
      </c>
      <c r="AB92" s="83">
        <f>'13計'!AI$10</f>
        <v>6</v>
      </c>
      <c r="AC92" s="83">
        <f>'13計'!AJ$10</f>
        <v>7</v>
      </c>
      <c r="AD92" s="83">
        <f>'13計'!AK$10</f>
        <v>8</v>
      </c>
      <c r="AE92" s="83">
        <f>'13計'!AL$10</f>
        <v>9</v>
      </c>
      <c r="AF92" s="83">
        <f>'13計'!AM$10</f>
        <v>10</v>
      </c>
      <c r="AG92" s="66">
        <f>'13計'!AN$10</f>
        <v>11</v>
      </c>
      <c r="AH92" s="152"/>
      <c r="AI92" s="154"/>
      <c r="AJ92" s="154"/>
      <c r="AK92" s="154"/>
      <c r="AL92" s="154"/>
      <c r="AM92" s="156"/>
      <c r="AN92" s="156"/>
      <c r="AO92" s="159"/>
      <c r="AP92" s="160"/>
    </row>
    <row r="93" spans="1:42" ht="19.5" customHeight="1">
      <c r="A93" s="140" t="s">
        <v>8</v>
      </c>
      <c r="B93" s="138"/>
      <c r="C93" s="138"/>
      <c r="D93" s="138"/>
      <c r="E93" s="141"/>
      <c r="F93" s="92">
        <f>'13計'!M$11</f>
        <v>45061</v>
      </c>
      <c r="G93" s="91">
        <f>'13計'!N$11</f>
        <v>45062</v>
      </c>
      <c r="H93" s="91">
        <f>'13計'!O$11</f>
        <v>45063</v>
      </c>
      <c r="I93" s="91">
        <f>'13計'!P$11</f>
        <v>45064</v>
      </c>
      <c r="J93" s="91">
        <f>'13計'!Q$11</f>
        <v>45065</v>
      </c>
      <c r="K93" s="91">
        <f>'13計'!R$11</f>
        <v>45066</v>
      </c>
      <c r="L93" s="91">
        <f>'13計'!S$11</f>
        <v>45067</v>
      </c>
      <c r="M93" s="91">
        <f>'13計'!T$11</f>
        <v>45068</v>
      </c>
      <c r="N93" s="91">
        <f>'13計'!U$11</f>
        <v>45069</v>
      </c>
      <c r="O93" s="91">
        <f>'13計'!V$11</f>
        <v>45070</v>
      </c>
      <c r="P93" s="91">
        <f>'13計'!W$11</f>
        <v>45071</v>
      </c>
      <c r="Q93" s="91">
        <f>'13計'!X$11</f>
        <v>45072</v>
      </c>
      <c r="R93" s="91">
        <f>'13計'!Y$11</f>
        <v>45073</v>
      </c>
      <c r="S93" s="91">
        <f>'13計'!Z$11</f>
        <v>45074</v>
      </c>
      <c r="T93" s="91">
        <f>'13計'!AA$11</f>
        <v>45075</v>
      </c>
      <c r="U93" s="91">
        <f>'13計'!AB$11</f>
        <v>45076</v>
      </c>
      <c r="V93" s="91">
        <f>'13計'!AC$11</f>
        <v>45077</v>
      </c>
      <c r="W93" s="91">
        <f>'13計'!AD$11</f>
        <v>45078</v>
      </c>
      <c r="X93" s="91">
        <f>'13計'!AE$11</f>
        <v>45079</v>
      </c>
      <c r="Y93" s="91">
        <f>'13計'!AF$11</f>
        <v>45080</v>
      </c>
      <c r="Z93" s="91">
        <f>'13計'!AG$11</f>
        <v>45081</v>
      </c>
      <c r="AA93" s="91">
        <f>'13計'!AH$11</f>
        <v>45082</v>
      </c>
      <c r="AB93" s="91">
        <f>'13計'!AI$11</f>
        <v>45083</v>
      </c>
      <c r="AC93" s="91">
        <f>'13計'!AJ$11</f>
        <v>45084</v>
      </c>
      <c r="AD93" s="91">
        <f>'13計'!AK$11</f>
        <v>45085</v>
      </c>
      <c r="AE93" s="91">
        <f>'13計'!AL$11</f>
        <v>45086</v>
      </c>
      <c r="AF93" s="91">
        <f>'13計'!AM$11</f>
        <v>45087</v>
      </c>
      <c r="AG93" s="93">
        <f>'13計'!AN$11</f>
        <v>45088</v>
      </c>
      <c r="AH93" s="60" t="s">
        <v>22</v>
      </c>
      <c r="AI93" s="61" t="s">
        <v>173</v>
      </c>
      <c r="AJ93" s="61" t="s">
        <v>23</v>
      </c>
      <c r="AK93" s="53" t="s">
        <v>31</v>
      </c>
      <c r="AL93" s="61" t="s">
        <v>33</v>
      </c>
      <c r="AM93" s="156"/>
      <c r="AN93" s="156"/>
      <c r="AO93" s="159"/>
      <c r="AP93" s="160"/>
    </row>
    <row r="94" spans="1:42" ht="19.5" customHeight="1">
      <c r="A94" s="140" t="s">
        <v>16</v>
      </c>
      <c r="B94" s="138"/>
      <c r="C94" s="138"/>
      <c r="D94" s="138"/>
      <c r="E94" s="141"/>
      <c r="F94" s="85" t="str">
        <f>IF('13計'!M$12=0,"",'13計'!M$12)</f>
        <v/>
      </c>
      <c r="G94" s="83" t="str">
        <f>IF('13計'!N$12=0,"",'13計'!N$12)</f>
        <v/>
      </c>
      <c r="H94" s="83" t="str">
        <f>IF('13計'!O$12=0,"",'13計'!O$12)</f>
        <v/>
      </c>
      <c r="I94" s="83" t="str">
        <f>IF('13計'!P$12=0,"",'13計'!P$12)</f>
        <v/>
      </c>
      <c r="J94" s="83" t="str">
        <f>IF('13計'!Q$12=0,"",'13計'!Q$12)</f>
        <v/>
      </c>
      <c r="K94" s="83" t="str">
        <f>IF('13計'!R$12=0,"",'13計'!R$12)</f>
        <v/>
      </c>
      <c r="L94" s="83" t="str">
        <f>IF('13計'!S$12=0,"",'13計'!S$12)</f>
        <v/>
      </c>
      <c r="M94" s="83" t="str">
        <f>IF('13計'!T$12=0,"",'13計'!T$12)</f>
        <v/>
      </c>
      <c r="N94" s="83" t="str">
        <f>IF('13計'!U$12=0,"",'13計'!U$12)</f>
        <v/>
      </c>
      <c r="O94" s="83" t="str">
        <f>IF('13計'!V$12=0,"",'13計'!V$12)</f>
        <v/>
      </c>
      <c r="P94" s="83" t="str">
        <f>IF('13計'!W$12=0,"",'13計'!W$12)</f>
        <v/>
      </c>
      <c r="Q94" s="83" t="str">
        <f>IF('13計'!X$12=0,"",'13計'!X$12)</f>
        <v/>
      </c>
      <c r="R94" s="83" t="str">
        <f>IF('13計'!Y$12=0,"",'13計'!Y$12)</f>
        <v/>
      </c>
      <c r="S94" s="83" t="str">
        <f>IF('13計'!Z$12=0,"",'13計'!Z$12)</f>
        <v/>
      </c>
      <c r="T94" s="83" t="str">
        <f>IF('13計'!AA$12=0,"",'13計'!AA$12)</f>
        <v/>
      </c>
      <c r="U94" s="83" t="str">
        <f>IF('13計'!AB$12=0,"",'13計'!AB$12)</f>
        <v/>
      </c>
      <c r="V94" s="83" t="str">
        <f>IF('13計'!AC$12=0,"",'13計'!AC$12)</f>
        <v/>
      </c>
      <c r="W94" s="83" t="str">
        <f>IF('13計'!AD$12=0,"",'13計'!AD$12)</f>
        <v/>
      </c>
      <c r="X94" s="83" t="str">
        <f>IF('13計'!AE$12=0,"",'13計'!AE$12)</f>
        <v/>
      </c>
      <c r="Y94" s="83" t="str">
        <f>IF('13計'!AF$12=0,"",'13計'!AF$12)</f>
        <v/>
      </c>
      <c r="Z94" s="83" t="str">
        <f>IF('13計'!AG$12=0,"",'13計'!AG$12)</f>
        <v/>
      </c>
      <c r="AA94" s="83" t="str">
        <f>IF('13計'!AH$12=0,"",'13計'!AH$12)</f>
        <v/>
      </c>
      <c r="AB94" s="83" t="str">
        <f>IF('13計'!AI$12=0,"",'13計'!AI$12)</f>
        <v/>
      </c>
      <c r="AC94" s="83" t="str">
        <f>IF('13計'!AJ$12=0,"",'13計'!AJ$12)</f>
        <v/>
      </c>
      <c r="AD94" s="83" t="str">
        <f>IF('13計'!AK$12=0,"",'13計'!AK$12)</f>
        <v/>
      </c>
      <c r="AE94" s="83" t="str">
        <f>IF('13計'!AL$12=0,"",'13計'!AL$12)</f>
        <v/>
      </c>
      <c r="AF94" s="83" t="str">
        <f>IF('13計'!AM$12=0,"",'13計'!AM$12)</f>
        <v/>
      </c>
      <c r="AG94" s="66" t="str">
        <f>IF('13計'!AN$12=0,"",'13計'!AN$12)</f>
        <v/>
      </c>
      <c r="AH94" s="54">
        <f t="shared" ref="AH94:AH95" si="36">COUNTIF($F94:$AG94,AH$11)</f>
        <v>0</v>
      </c>
      <c r="AI94" s="55">
        <f t="shared" si="4"/>
        <v>0</v>
      </c>
      <c r="AJ94" s="55">
        <f t="shared" si="4"/>
        <v>0</v>
      </c>
      <c r="AK94" s="55">
        <f t="shared" si="4"/>
        <v>0</v>
      </c>
      <c r="AL94" s="55">
        <f t="shared" si="4"/>
        <v>0</v>
      </c>
      <c r="AM94" s="19">
        <f t="shared" ref="AM94:AM95" si="37">SUM(AH94:AK94)</f>
        <v>0</v>
      </c>
      <c r="AN94" s="19">
        <f t="shared" ref="AN94:AN95" si="38">AJ94+AK94</f>
        <v>0</v>
      </c>
      <c r="AO94" s="142" t="str">
        <f>IFERROR(AN94/AM94,"")</f>
        <v/>
      </c>
      <c r="AP94" s="143"/>
    </row>
    <row r="95" spans="1:42" ht="19.5" customHeight="1" thickBot="1">
      <c r="A95" s="144" t="s">
        <v>17</v>
      </c>
      <c r="B95" s="145"/>
      <c r="C95" s="145"/>
      <c r="D95" s="145"/>
      <c r="E95" s="146"/>
      <c r="F95" s="84" t="str">
        <f>IF('13実'!M$13=0,"",'13実'!M$13)</f>
        <v/>
      </c>
      <c r="G95" s="82" t="str">
        <f>IF('13実'!N$13=0,"",'13実'!N$13)</f>
        <v/>
      </c>
      <c r="H95" s="82" t="str">
        <f>IF('13実'!O$13=0,"",'13実'!O$13)</f>
        <v/>
      </c>
      <c r="I95" s="82" t="str">
        <f>IF('13実'!P$13=0,"",'13実'!P$13)</f>
        <v/>
      </c>
      <c r="J95" s="82" t="str">
        <f>IF('13実'!Q$13=0,"",'13実'!Q$13)</f>
        <v/>
      </c>
      <c r="K95" s="82" t="str">
        <f>IF('13実'!R$13=0,"",'13実'!R$13)</f>
        <v/>
      </c>
      <c r="L95" s="82" t="str">
        <f>IF('13実'!S$13=0,"",'13実'!S$13)</f>
        <v/>
      </c>
      <c r="M95" s="82" t="str">
        <f>IF('13実'!T$13=0,"",'13実'!T$13)</f>
        <v/>
      </c>
      <c r="N95" s="82" t="str">
        <f>IF('13実'!U$13=0,"",'13実'!U$13)</f>
        <v/>
      </c>
      <c r="O95" s="82" t="str">
        <f>IF('13実'!V$13=0,"",'13実'!V$13)</f>
        <v/>
      </c>
      <c r="P95" s="82" t="str">
        <f>IF('13実'!W$13=0,"",'13実'!W$13)</f>
        <v/>
      </c>
      <c r="Q95" s="82" t="str">
        <f>IF('13実'!X$13=0,"",'13実'!X$13)</f>
        <v/>
      </c>
      <c r="R95" s="82" t="str">
        <f>IF('13実'!Y$13=0,"",'13実'!Y$13)</f>
        <v/>
      </c>
      <c r="S95" s="82" t="str">
        <f>IF('13実'!Z$13=0,"",'13実'!Z$13)</f>
        <v/>
      </c>
      <c r="T95" s="82" t="str">
        <f>IF('13実'!AA$13=0,"",'13実'!AA$13)</f>
        <v/>
      </c>
      <c r="U95" s="82" t="str">
        <f>IF('13実'!AB$13=0,"",'13実'!AB$13)</f>
        <v/>
      </c>
      <c r="V95" s="82" t="str">
        <f>IF('13実'!AC$13=0,"",'13実'!AC$13)</f>
        <v/>
      </c>
      <c r="W95" s="82" t="str">
        <f>IF('13実'!AD$13=0,"",'13実'!AD$13)</f>
        <v/>
      </c>
      <c r="X95" s="82" t="str">
        <f>IF('13実'!AE$13=0,"",'13実'!AE$13)</f>
        <v/>
      </c>
      <c r="Y95" s="82" t="str">
        <f>IF('13実'!AF$13=0,"",'13実'!AF$13)</f>
        <v/>
      </c>
      <c r="Z95" s="82" t="str">
        <f>IF('13実'!AG$13=0,"",'13実'!AG$13)</f>
        <v/>
      </c>
      <c r="AA95" s="82" t="str">
        <f>IF('13実'!AH$13=0,"",'13実'!AH$13)</f>
        <v/>
      </c>
      <c r="AB95" s="82" t="str">
        <f>IF('13実'!AI$13=0,"",'13実'!AI$13)</f>
        <v/>
      </c>
      <c r="AC95" s="82" t="str">
        <f>IF('13実'!AJ$13=0,"",'13実'!AJ$13)</f>
        <v/>
      </c>
      <c r="AD95" s="82" t="str">
        <f>IF('13実'!AK$13=0,"",'13実'!AK$13)</f>
        <v/>
      </c>
      <c r="AE95" s="82" t="str">
        <f>IF('13実'!AL$13=0,"",'13実'!AL$13)</f>
        <v/>
      </c>
      <c r="AF95" s="82" t="str">
        <f>IF('13実'!AM$13=0,"",'13実'!AM$13)</f>
        <v/>
      </c>
      <c r="AG95" s="86" t="str">
        <f>IF('13実'!AN$13=0,"",'13実'!AN$13)</f>
        <v/>
      </c>
      <c r="AH95" s="58">
        <f t="shared" si="36"/>
        <v>0</v>
      </c>
      <c r="AI95" s="59">
        <f t="shared" si="4"/>
        <v>0</v>
      </c>
      <c r="AJ95" s="59">
        <f t="shared" si="4"/>
        <v>0</v>
      </c>
      <c r="AK95" s="59">
        <f t="shared" si="4"/>
        <v>0</v>
      </c>
      <c r="AL95" s="59">
        <f t="shared" si="4"/>
        <v>0</v>
      </c>
      <c r="AM95" s="44">
        <f t="shared" si="37"/>
        <v>0</v>
      </c>
      <c r="AN95" s="44">
        <f t="shared" si="38"/>
        <v>0</v>
      </c>
      <c r="AO95" s="142" t="str">
        <f>IFERROR(AN95/AM95,"")</f>
        <v/>
      </c>
      <c r="AP95" s="143"/>
    </row>
    <row r="96" spans="1:42" ht="19.5" customHeight="1" thickTop="1">
      <c r="A96" s="147" t="s">
        <v>169</v>
      </c>
      <c r="B96" s="148"/>
      <c r="C96" s="148"/>
      <c r="D96" s="148"/>
      <c r="E96" s="149"/>
      <c r="F96" s="150" t="s">
        <v>130</v>
      </c>
      <c r="G96" s="148"/>
      <c r="H96" s="148"/>
      <c r="I96" s="148"/>
      <c r="J96" s="148"/>
      <c r="K96" s="148"/>
      <c r="L96" s="148"/>
      <c r="M96" s="148" t="s">
        <v>131</v>
      </c>
      <c r="N96" s="148"/>
      <c r="O96" s="148"/>
      <c r="P96" s="148"/>
      <c r="Q96" s="148"/>
      <c r="R96" s="148"/>
      <c r="S96" s="148"/>
      <c r="T96" s="150" t="s">
        <v>132</v>
      </c>
      <c r="U96" s="148"/>
      <c r="V96" s="148"/>
      <c r="W96" s="148"/>
      <c r="X96" s="148"/>
      <c r="Y96" s="148"/>
      <c r="Z96" s="148"/>
      <c r="AA96" s="148" t="s">
        <v>133</v>
      </c>
      <c r="AB96" s="148"/>
      <c r="AC96" s="148"/>
      <c r="AD96" s="148"/>
      <c r="AE96" s="148"/>
      <c r="AF96" s="148"/>
      <c r="AG96" s="148"/>
      <c r="AH96" s="151" t="s">
        <v>27</v>
      </c>
      <c r="AI96" s="153" t="s">
        <v>28</v>
      </c>
      <c r="AJ96" s="153" t="s">
        <v>93</v>
      </c>
      <c r="AK96" s="153" t="s">
        <v>32</v>
      </c>
      <c r="AL96" s="153" t="s">
        <v>24</v>
      </c>
      <c r="AM96" s="155" t="s">
        <v>36</v>
      </c>
      <c r="AN96" s="155" t="s">
        <v>30</v>
      </c>
      <c r="AO96" s="157" t="s">
        <v>94</v>
      </c>
      <c r="AP96" s="158"/>
    </row>
    <row r="97" spans="1:42" ht="19.5" customHeight="1">
      <c r="A97" s="140" t="s">
        <v>15</v>
      </c>
      <c r="B97" s="138"/>
      <c r="C97" s="138"/>
      <c r="D97" s="138"/>
      <c r="E97" s="141"/>
      <c r="F97" s="85">
        <f>'14計'!M$9</f>
        <v>6</v>
      </c>
      <c r="G97" s="83">
        <f>'14計'!N$9</f>
        <v>6</v>
      </c>
      <c r="H97" s="83">
        <f>'14計'!O$9</f>
        <v>6</v>
      </c>
      <c r="I97" s="83">
        <f>'14計'!P$9</f>
        <v>6</v>
      </c>
      <c r="J97" s="83">
        <f>'14計'!Q$9</f>
        <v>6</v>
      </c>
      <c r="K97" s="83">
        <f>'14計'!R$9</f>
        <v>6</v>
      </c>
      <c r="L97" s="83">
        <f>'14計'!S$9</f>
        <v>6</v>
      </c>
      <c r="M97" s="83">
        <f>'14計'!T$9</f>
        <v>6</v>
      </c>
      <c r="N97" s="83">
        <f>'14計'!U$9</f>
        <v>6</v>
      </c>
      <c r="O97" s="83">
        <f>'14計'!V$9</f>
        <v>6</v>
      </c>
      <c r="P97" s="83">
        <f>'14計'!W$9</f>
        <v>6</v>
      </c>
      <c r="Q97" s="83">
        <f>'14計'!X$9</f>
        <v>6</v>
      </c>
      <c r="R97" s="83">
        <f>'14計'!Y$9</f>
        <v>6</v>
      </c>
      <c r="S97" s="83">
        <f>'14計'!Z$9</f>
        <v>6</v>
      </c>
      <c r="T97" s="83">
        <f>'14計'!AA$9</f>
        <v>6</v>
      </c>
      <c r="U97" s="83">
        <f>'14計'!AB$9</f>
        <v>6</v>
      </c>
      <c r="V97" s="83">
        <f>'14計'!AC$9</f>
        <v>6</v>
      </c>
      <c r="W97" s="83">
        <f>'14計'!AD$9</f>
        <v>6</v>
      </c>
      <c r="X97" s="83">
        <f>'14計'!AE$9</f>
        <v>6</v>
      </c>
      <c r="Y97" s="83">
        <f>'14計'!AF$9</f>
        <v>7</v>
      </c>
      <c r="Z97" s="83">
        <f>'14計'!AG$9</f>
        <v>7</v>
      </c>
      <c r="AA97" s="83">
        <f>'14計'!AH$9</f>
        <v>7</v>
      </c>
      <c r="AB97" s="83">
        <f>'14計'!AI$9</f>
        <v>7</v>
      </c>
      <c r="AC97" s="83">
        <f>'14計'!AJ$9</f>
        <v>7</v>
      </c>
      <c r="AD97" s="83">
        <f>'14計'!AK$9</f>
        <v>7</v>
      </c>
      <c r="AE97" s="83">
        <f>'14計'!AL$9</f>
        <v>7</v>
      </c>
      <c r="AF97" s="83">
        <f>'14計'!AM$9</f>
        <v>7</v>
      </c>
      <c r="AG97" s="66">
        <f>'14計'!AN$9</f>
        <v>7</v>
      </c>
      <c r="AH97" s="152"/>
      <c r="AI97" s="154"/>
      <c r="AJ97" s="154"/>
      <c r="AK97" s="154"/>
      <c r="AL97" s="154"/>
      <c r="AM97" s="156"/>
      <c r="AN97" s="156"/>
      <c r="AO97" s="159"/>
      <c r="AP97" s="160"/>
    </row>
    <row r="98" spans="1:42" ht="19.5" customHeight="1">
      <c r="A98" s="140" t="s">
        <v>14</v>
      </c>
      <c r="B98" s="138"/>
      <c r="C98" s="138"/>
      <c r="D98" s="138"/>
      <c r="E98" s="141"/>
      <c r="F98" s="85">
        <f>'14計'!M$10</f>
        <v>12</v>
      </c>
      <c r="G98" s="83">
        <f>'14計'!N$10</f>
        <v>13</v>
      </c>
      <c r="H98" s="83">
        <f>'14計'!O$10</f>
        <v>14</v>
      </c>
      <c r="I98" s="83">
        <f>'14計'!P$10</f>
        <v>15</v>
      </c>
      <c r="J98" s="83">
        <f>'14計'!Q$10</f>
        <v>16</v>
      </c>
      <c r="K98" s="83">
        <f>'14計'!R$10</f>
        <v>17</v>
      </c>
      <c r="L98" s="83">
        <f>'14計'!S$10</f>
        <v>18</v>
      </c>
      <c r="M98" s="83">
        <f>'14計'!T$10</f>
        <v>19</v>
      </c>
      <c r="N98" s="83">
        <f>'14計'!U$10</f>
        <v>20</v>
      </c>
      <c r="O98" s="83">
        <f>'14計'!V$10</f>
        <v>21</v>
      </c>
      <c r="P98" s="83">
        <f>'14計'!W$10</f>
        <v>22</v>
      </c>
      <c r="Q98" s="83">
        <f>'14計'!X$10</f>
        <v>23</v>
      </c>
      <c r="R98" s="83">
        <f>'14計'!Y$10</f>
        <v>24</v>
      </c>
      <c r="S98" s="83">
        <f>'14計'!Z$10</f>
        <v>25</v>
      </c>
      <c r="T98" s="83">
        <f>'14計'!AA$10</f>
        <v>26</v>
      </c>
      <c r="U98" s="83">
        <f>'14計'!AB$10</f>
        <v>27</v>
      </c>
      <c r="V98" s="83">
        <f>'14計'!AC$10</f>
        <v>28</v>
      </c>
      <c r="W98" s="83">
        <f>'14計'!AD$10</f>
        <v>29</v>
      </c>
      <c r="X98" s="83">
        <f>'14計'!AE$10</f>
        <v>30</v>
      </c>
      <c r="Y98" s="83">
        <f>'14計'!AF$10</f>
        <v>1</v>
      </c>
      <c r="Z98" s="83">
        <f>'14計'!AG$10</f>
        <v>2</v>
      </c>
      <c r="AA98" s="83">
        <f>'14計'!AH$10</f>
        <v>3</v>
      </c>
      <c r="AB98" s="83">
        <f>'14計'!AI$10</f>
        <v>4</v>
      </c>
      <c r="AC98" s="83">
        <f>'14計'!AJ$10</f>
        <v>5</v>
      </c>
      <c r="AD98" s="83">
        <f>'14計'!AK$10</f>
        <v>6</v>
      </c>
      <c r="AE98" s="83">
        <f>'14計'!AL$10</f>
        <v>7</v>
      </c>
      <c r="AF98" s="83">
        <f>'14計'!AM$10</f>
        <v>8</v>
      </c>
      <c r="AG98" s="66">
        <f>'14計'!AN$10</f>
        <v>9</v>
      </c>
      <c r="AH98" s="152"/>
      <c r="AI98" s="154"/>
      <c r="AJ98" s="154"/>
      <c r="AK98" s="154"/>
      <c r="AL98" s="154"/>
      <c r="AM98" s="156"/>
      <c r="AN98" s="156"/>
      <c r="AO98" s="159"/>
      <c r="AP98" s="160"/>
    </row>
    <row r="99" spans="1:42" ht="19.5" customHeight="1">
      <c r="A99" s="140" t="s">
        <v>8</v>
      </c>
      <c r="B99" s="138"/>
      <c r="C99" s="138"/>
      <c r="D99" s="138"/>
      <c r="E99" s="141"/>
      <c r="F99" s="92">
        <f>'14計'!M$11</f>
        <v>45089</v>
      </c>
      <c r="G99" s="91">
        <f>'14計'!N$11</f>
        <v>45090</v>
      </c>
      <c r="H99" s="91">
        <f>'14計'!O$11</f>
        <v>45091</v>
      </c>
      <c r="I99" s="91">
        <f>'14計'!P$11</f>
        <v>45092</v>
      </c>
      <c r="J99" s="91">
        <f>'14計'!Q$11</f>
        <v>45093</v>
      </c>
      <c r="K99" s="91">
        <f>'14計'!R$11</f>
        <v>45094</v>
      </c>
      <c r="L99" s="91">
        <f>'14計'!S$11</f>
        <v>45095</v>
      </c>
      <c r="M99" s="91">
        <f>'14計'!T$11</f>
        <v>45096</v>
      </c>
      <c r="N99" s="91">
        <f>'14計'!U$11</f>
        <v>45097</v>
      </c>
      <c r="O99" s="91">
        <f>'14計'!V$11</f>
        <v>45098</v>
      </c>
      <c r="P99" s="91">
        <f>'14計'!W$11</f>
        <v>45099</v>
      </c>
      <c r="Q99" s="91">
        <f>'14計'!X$11</f>
        <v>45100</v>
      </c>
      <c r="R99" s="91">
        <f>'14計'!Y$11</f>
        <v>45101</v>
      </c>
      <c r="S99" s="91">
        <f>'14計'!Z$11</f>
        <v>45102</v>
      </c>
      <c r="T99" s="91">
        <f>'14計'!AA$11</f>
        <v>45103</v>
      </c>
      <c r="U99" s="91">
        <f>'14計'!AB$11</f>
        <v>45104</v>
      </c>
      <c r="V99" s="91">
        <f>'14計'!AC$11</f>
        <v>45105</v>
      </c>
      <c r="W99" s="91">
        <f>'14計'!AD$11</f>
        <v>45106</v>
      </c>
      <c r="X99" s="91">
        <f>'14計'!AE$11</f>
        <v>45107</v>
      </c>
      <c r="Y99" s="91">
        <f>'14計'!AF$11</f>
        <v>45108</v>
      </c>
      <c r="Z99" s="91">
        <f>'14計'!AG$11</f>
        <v>45109</v>
      </c>
      <c r="AA99" s="91">
        <f>'14計'!AH$11</f>
        <v>45110</v>
      </c>
      <c r="AB99" s="91">
        <f>'14計'!AI$11</f>
        <v>45111</v>
      </c>
      <c r="AC99" s="91">
        <f>'14計'!AJ$11</f>
        <v>45112</v>
      </c>
      <c r="AD99" s="91">
        <f>'14計'!AK$11</f>
        <v>45113</v>
      </c>
      <c r="AE99" s="91">
        <f>'14計'!AL$11</f>
        <v>45114</v>
      </c>
      <c r="AF99" s="91">
        <f>'14計'!AM$11</f>
        <v>45115</v>
      </c>
      <c r="AG99" s="93">
        <f>'14計'!AN$11</f>
        <v>45116</v>
      </c>
      <c r="AH99" s="60" t="s">
        <v>22</v>
      </c>
      <c r="AI99" s="61" t="s">
        <v>173</v>
      </c>
      <c r="AJ99" s="61" t="s">
        <v>23</v>
      </c>
      <c r="AK99" s="53" t="s">
        <v>31</v>
      </c>
      <c r="AL99" s="61" t="s">
        <v>33</v>
      </c>
      <c r="AM99" s="156"/>
      <c r="AN99" s="156"/>
      <c r="AO99" s="159"/>
      <c r="AP99" s="160"/>
    </row>
    <row r="100" spans="1:42" ht="19.5" customHeight="1">
      <c r="A100" s="140" t="s">
        <v>16</v>
      </c>
      <c r="B100" s="138"/>
      <c r="C100" s="138"/>
      <c r="D100" s="138"/>
      <c r="E100" s="141"/>
      <c r="F100" s="85" t="str">
        <f>IF('14計'!M$12=0,"",'14計'!M$12)</f>
        <v/>
      </c>
      <c r="G100" s="83" t="str">
        <f>IF('14計'!N$12=0,"",'14計'!N$12)</f>
        <v/>
      </c>
      <c r="H100" s="83" t="str">
        <f>IF('14計'!O$12=0,"",'14計'!O$12)</f>
        <v/>
      </c>
      <c r="I100" s="83" t="str">
        <f>IF('14計'!P$12=0,"",'14計'!P$12)</f>
        <v/>
      </c>
      <c r="J100" s="83" t="str">
        <f>IF('14計'!Q$12=0,"",'14計'!Q$12)</f>
        <v/>
      </c>
      <c r="K100" s="83" t="str">
        <f>IF('14計'!R$12=0,"",'14計'!R$12)</f>
        <v/>
      </c>
      <c r="L100" s="83" t="str">
        <f>IF('14計'!S$12=0,"",'14計'!S$12)</f>
        <v/>
      </c>
      <c r="M100" s="83" t="str">
        <f>IF('14計'!T$12=0,"",'14計'!T$12)</f>
        <v/>
      </c>
      <c r="N100" s="83" t="str">
        <f>IF('14計'!U$12=0,"",'14計'!U$12)</f>
        <v/>
      </c>
      <c r="O100" s="83" t="str">
        <f>IF('14計'!V$12=0,"",'14計'!V$12)</f>
        <v/>
      </c>
      <c r="P100" s="83" t="str">
        <f>IF('14計'!W$12=0,"",'14計'!W$12)</f>
        <v/>
      </c>
      <c r="Q100" s="83" t="str">
        <f>IF('14計'!X$12=0,"",'14計'!X$12)</f>
        <v/>
      </c>
      <c r="R100" s="83" t="str">
        <f>IF('14計'!Y$12=0,"",'14計'!Y$12)</f>
        <v/>
      </c>
      <c r="S100" s="83" t="str">
        <f>IF('14計'!Z$12=0,"",'14計'!Z$12)</f>
        <v/>
      </c>
      <c r="T100" s="83" t="str">
        <f>IF('14計'!AA$12=0,"",'14計'!AA$12)</f>
        <v/>
      </c>
      <c r="U100" s="83" t="str">
        <f>IF('14計'!AB$12=0,"",'14計'!AB$12)</f>
        <v/>
      </c>
      <c r="V100" s="83" t="str">
        <f>IF('14計'!AC$12=0,"",'14計'!AC$12)</f>
        <v/>
      </c>
      <c r="W100" s="83" t="str">
        <f>IF('14計'!AD$12=0,"",'14計'!AD$12)</f>
        <v/>
      </c>
      <c r="X100" s="83" t="str">
        <f>IF('14計'!AE$12=0,"",'14計'!AE$12)</f>
        <v/>
      </c>
      <c r="Y100" s="83" t="str">
        <f>IF('14計'!AF$12=0,"",'14計'!AF$12)</f>
        <v/>
      </c>
      <c r="Z100" s="83" t="str">
        <f>IF('14計'!AG$12=0,"",'14計'!AG$12)</f>
        <v/>
      </c>
      <c r="AA100" s="83" t="str">
        <f>IF('14計'!AH$12=0,"",'14計'!AH$12)</f>
        <v/>
      </c>
      <c r="AB100" s="83" t="str">
        <f>IF('14計'!AI$12=0,"",'14計'!AI$12)</f>
        <v/>
      </c>
      <c r="AC100" s="83" t="str">
        <f>IF('14計'!AJ$12=0,"",'14計'!AJ$12)</f>
        <v/>
      </c>
      <c r="AD100" s="83" t="str">
        <f>IF('14計'!AK$12=0,"",'14計'!AK$12)</f>
        <v/>
      </c>
      <c r="AE100" s="83" t="str">
        <f>IF('14計'!AL$12=0,"",'14計'!AL$12)</f>
        <v/>
      </c>
      <c r="AF100" s="83" t="str">
        <f>IF('14計'!AM$12=0,"",'14計'!AM$12)</f>
        <v/>
      </c>
      <c r="AG100" s="66" t="str">
        <f>IF('14計'!AN$12=0,"",'14計'!AN$12)</f>
        <v/>
      </c>
      <c r="AH100" s="54">
        <f t="shared" ref="AH100:AH101" si="39">COUNTIF($F100:$AG100,AH$11)</f>
        <v>0</v>
      </c>
      <c r="AI100" s="55">
        <f t="shared" si="4"/>
        <v>0</v>
      </c>
      <c r="AJ100" s="55">
        <f t="shared" si="4"/>
        <v>0</v>
      </c>
      <c r="AK100" s="55">
        <f t="shared" si="4"/>
        <v>0</v>
      </c>
      <c r="AL100" s="55">
        <f t="shared" si="4"/>
        <v>0</v>
      </c>
      <c r="AM100" s="19">
        <f t="shared" ref="AM100:AM101" si="40">SUM(AH100:AK100)</f>
        <v>0</v>
      </c>
      <c r="AN100" s="19">
        <f t="shared" ref="AN100:AN101" si="41">AJ100+AK100</f>
        <v>0</v>
      </c>
      <c r="AO100" s="142" t="str">
        <f>IFERROR(AN100/AM100,"")</f>
        <v/>
      </c>
      <c r="AP100" s="143"/>
    </row>
    <row r="101" spans="1:42" ht="19.5" customHeight="1" thickBot="1">
      <c r="A101" s="144" t="s">
        <v>17</v>
      </c>
      <c r="B101" s="145"/>
      <c r="C101" s="145"/>
      <c r="D101" s="145"/>
      <c r="E101" s="146"/>
      <c r="F101" s="84" t="str">
        <f>IF('14実'!M$13=0,"",'14実'!M$13)</f>
        <v/>
      </c>
      <c r="G101" s="82" t="str">
        <f>IF('14実'!N$13=0,"",'14実'!N$13)</f>
        <v/>
      </c>
      <c r="H101" s="82" t="str">
        <f>IF('14実'!O$13=0,"",'14実'!O$13)</f>
        <v/>
      </c>
      <c r="I101" s="82" t="str">
        <f>IF('14実'!P$13=0,"",'14実'!P$13)</f>
        <v/>
      </c>
      <c r="J101" s="82" t="str">
        <f>IF('14実'!Q$13=0,"",'14実'!Q$13)</f>
        <v/>
      </c>
      <c r="K101" s="82" t="str">
        <f>IF('14実'!R$13=0,"",'14実'!R$13)</f>
        <v/>
      </c>
      <c r="L101" s="82" t="str">
        <f>IF('14実'!S$13=0,"",'14実'!S$13)</f>
        <v/>
      </c>
      <c r="M101" s="82" t="str">
        <f>IF('14実'!T$13=0,"",'14実'!T$13)</f>
        <v/>
      </c>
      <c r="N101" s="82" t="str">
        <f>IF('14実'!U$13=0,"",'14実'!U$13)</f>
        <v/>
      </c>
      <c r="O101" s="82" t="str">
        <f>IF('14実'!V$13=0,"",'14実'!V$13)</f>
        <v/>
      </c>
      <c r="P101" s="82" t="str">
        <f>IF('14実'!W$13=0,"",'14実'!W$13)</f>
        <v/>
      </c>
      <c r="Q101" s="82" t="str">
        <f>IF('14実'!X$13=0,"",'14実'!X$13)</f>
        <v/>
      </c>
      <c r="R101" s="82" t="str">
        <f>IF('14実'!Y$13=0,"",'14実'!Y$13)</f>
        <v/>
      </c>
      <c r="S101" s="82" t="str">
        <f>IF('14実'!Z$13=0,"",'14実'!Z$13)</f>
        <v/>
      </c>
      <c r="T101" s="82" t="str">
        <f>IF('14実'!AA$13=0,"",'14実'!AA$13)</f>
        <v/>
      </c>
      <c r="U101" s="82" t="str">
        <f>IF('14実'!AB$13=0,"",'14実'!AB$13)</f>
        <v/>
      </c>
      <c r="V101" s="82" t="str">
        <f>IF('14実'!AC$13=0,"",'14実'!AC$13)</f>
        <v/>
      </c>
      <c r="W101" s="82" t="str">
        <f>IF('14実'!AD$13=0,"",'14実'!AD$13)</f>
        <v/>
      </c>
      <c r="X101" s="82" t="str">
        <f>IF('14実'!AE$13=0,"",'14実'!AE$13)</f>
        <v/>
      </c>
      <c r="Y101" s="82" t="str">
        <f>IF('14実'!AF$13=0,"",'14実'!AF$13)</f>
        <v/>
      </c>
      <c r="Z101" s="82" t="str">
        <f>IF('14実'!AG$13=0,"",'14実'!AG$13)</f>
        <v/>
      </c>
      <c r="AA101" s="82" t="str">
        <f>IF('14実'!AH$13=0,"",'14実'!AH$13)</f>
        <v/>
      </c>
      <c r="AB101" s="82" t="str">
        <f>IF('14実'!AI$13=0,"",'14実'!AI$13)</f>
        <v/>
      </c>
      <c r="AC101" s="82" t="str">
        <f>IF('14実'!AJ$13=0,"",'14実'!AJ$13)</f>
        <v/>
      </c>
      <c r="AD101" s="82" t="str">
        <f>IF('14実'!AK$13=0,"",'14実'!AK$13)</f>
        <v/>
      </c>
      <c r="AE101" s="82" t="str">
        <f>IF('14実'!AL$13=0,"",'14実'!AL$13)</f>
        <v/>
      </c>
      <c r="AF101" s="82" t="str">
        <f>IF('14実'!AM$13=0,"",'14実'!AM$13)</f>
        <v/>
      </c>
      <c r="AG101" s="86" t="str">
        <f>IF('14実'!AN$13=0,"",'14実'!AN$13)</f>
        <v/>
      </c>
      <c r="AH101" s="58">
        <f t="shared" si="39"/>
        <v>0</v>
      </c>
      <c r="AI101" s="59">
        <f t="shared" si="4"/>
        <v>0</v>
      </c>
      <c r="AJ101" s="59">
        <f t="shared" si="4"/>
        <v>0</v>
      </c>
      <c r="AK101" s="59">
        <f t="shared" si="4"/>
        <v>0</v>
      </c>
      <c r="AL101" s="59">
        <f t="shared" si="4"/>
        <v>0</v>
      </c>
      <c r="AM101" s="44">
        <f t="shared" si="40"/>
        <v>0</v>
      </c>
      <c r="AN101" s="44">
        <f t="shared" si="41"/>
        <v>0</v>
      </c>
      <c r="AO101" s="142" t="str">
        <f>IFERROR(AN101/AM101,"")</f>
        <v/>
      </c>
      <c r="AP101" s="143"/>
    </row>
    <row r="102" spans="1:42" ht="19.5" customHeight="1" thickTop="1">
      <c r="A102" s="147" t="s">
        <v>170</v>
      </c>
      <c r="B102" s="148"/>
      <c r="C102" s="148"/>
      <c r="D102" s="148"/>
      <c r="E102" s="149"/>
      <c r="F102" s="147" t="s">
        <v>134</v>
      </c>
      <c r="G102" s="148"/>
      <c r="H102" s="148"/>
      <c r="I102" s="148"/>
      <c r="J102" s="148"/>
      <c r="K102" s="148"/>
      <c r="L102" s="148"/>
      <c r="M102" s="148" t="s">
        <v>135</v>
      </c>
      <c r="N102" s="148"/>
      <c r="O102" s="148"/>
      <c r="P102" s="148"/>
      <c r="Q102" s="148"/>
      <c r="R102" s="148"/>
      <c r="S102" s="148"/>
      <c r="T102" s="150" t="s">
        <v>136</v>
      </c>
      <c r="U102" s="148"/>
      <c r="V102" s="148"/>
      <c r="W102" s="148"/>
      <c r="X102" s="148"/>
      <c r="Y102" s="148"/>
      <c r="Z102" s="148"/>
      <c r="AA102" s="148" t="s">
        <v>137</v>
      </c>
      <c r="AB102" s="148"/>
      <c r="AC102" s="148"/>
      <c r="AD102" s="148"/>
      <c r="AE102" s="148"/>
      <c r="AF102" s="148"/>
      <c r="AG102" s="149"/>
      <c r="AH102" s="151" t="s">
        <v>92</v>
      </c>
      <c r="AI102" s="153" t="s">
        <v>90</v>
      </c>
      <c r="AJ102" s="153" t="s">
        <v>93</v>
      </c>
      <c r="AK102" s="153" t="s">
        <v>91</v>
      </c>
      <c r="AL102" s="153" t="s">
        <v>24</v>
      </c>
      <c r="AM102" s="155" t="s">
        <v>36</v>
      </c>
      <c r="AN102" s="155" t="s">
        <v>30</v>
      </c>
      <c r="AO102" s="157" t="s">
        <v>94</v>
      </c>
      <c r="AP102" s="158"/>
    </row>
    <row r="103" spans="1:42" ht="19.5" customHeight="1">
      <c r="A103" s="140" t="s">
        <v>15</v>
      </c>
      <c r="B103" s="138"/>
      <c r="C103" s="138"/>
      <c r="D103" s="138"/>
      <c r="E103" s="141"/>
      <c r="F103" s="85">
        <f>'15計'!M$9</f>
        <v>7</v>
      </c>
      <c r="G103" s="83">
        <f>'15計'!N$9</f>
        <v>7</v>
      </c>
      <c r="H103" s="83">
        <f>'15計'!O$9</f>
        <v>7</v>
      </c>
      <c r="I103" s="83">
        <f>'15計'!P$9</f>
        <v>7</v>
      </c>
      <c r="J103" s="83">
        <f>'15計'!Q$9</f>
        <v>7</v>
      </c>
      <c r="K103" s="83">
        <f>'15計'!R$9</f>
        <v>7</v>
      </c>
      <c r="L103" s="83">
        <f>'15計'!S$9</f>
        <v>7</v>
      </c>
      <c r="M103" s="83">
        <f>'15計'!T$9</f>
        <v>7</v>
      </c>
      <c r="N103" s="83">
        <f>'15計'!U$9</f>
        <v>7</v>
      </c>
      <c r="O103" s="83">
        <f>'15計'!V$9</f>
        <v>7</v>
      </c>
      <c r="P103" s="83">
        <f>'15計'!W$9</f>
        <v>7</v>
      </c>
      <c r="Q103" s="83">
        <f>'15計'!X$9</f>
        <v>7</v>
      </c>
      <c r="R103" s="83">
        <f>'15計'!Y$9</f>
        <v>7</v>
      </c>
      <c r="S103" s="83">
        <f>'15計'!Z$9</f>
        <v>7</v>
      </c>
      <c r="T103" s="83">
        <f>'15計'!AA$9</f>
        <v>7</v>
      </c>
      <c r="U103" s="83">
        <f>'15計'!AB$9</f>
        <v>7</v>
      </c>
      <c r="V103" s="83">
        <f>'15計'!AC$9</f>
        <v>7</v>
      </c>
      <c r="W103" s="83">
        <f>'15計'!AD$9</f>
        <v>7</v>
      </c>
      <c r="X103" s="83">
        <f>'15計'!AE$9</f>
        <v>7</v>
      </c>
      <c r="Y103" s="83">
        <f>'15計'!AF$9</f>
        <v>7</v>
      </c>
      <c r="Z103" s="83">
        <f>'15計'!AG$9</f>
        <v>7</v>
      </c>
      <c r="AA103" s="83">
        <f>'15計'!AH$9</f>
        <v>7</v>
      </c>
      <c r="AB103" s="83">
        <f>'15計'!AI$9</f>
        <v>8</v>
      </c>
      <c r="AC103" s="83">
        <f>'15計'!AJ$9</f>
        <v>8</v>
      </c>
      <c r="AD103" s="83">
        <f>'15計'!AK$9</f>
        <v>8</v>
      </c>
      <c r="AE103" s="83">
        <f>'15計'!AL$9</f>
        <v>8</v>
      </c>
      <c r="AF103" s="83">
        <f>'15計'!AM$9</f>
        <v>8</v>
      </c>
      <c r="AG103" s="66">
        <f>'15計'!AN$9</f>
        <v>8</v>
      </c>
      <c r="AH103" s="152"/>
      <c r="AI103" s="154"/>
      <c r="AJ103" s="154"/>
      <c r="AK103" s="154"/>
      <c r="AL103" s="154"/>
      <c r="AM103" s="156"/>
      <c r="AN103" s="156"/>
      <c r="AO103" s="159"/>
      <c r="AP103" s="160"/>
    </row>
    <row r="104" spans="1:42" ht="19.5" customHeight="1">
      <c r="A104" s="140" t="s">
        <v>14</v>
      </c>
      <c r="B104" s="138"/>
      <c r="C104" s="138"/>
      <c r="D104" s="138"/>
      <c r="E104" s="141"/>
      <c r="F104" s="85">
        <f>'15計'!M$10</f>
        <v>10</v>
      </c>
      <c r="G104" s="83">
        <f>'15計'!N$10</f>
        <v>11</v>
      </c>
      <c r="H104" s="83">
        <f>'15計'!O$10</f>
        <v>12</v>
      </c>
      <c r="I104" s="83">
        <f>'15計'!P$10</f>
        <v>13</v>
      </c>
      <c r="J104" s="83">
        <f>'15計'!Q$10</f>
        <v>14</v>
      </c>
      <c r="K104" s="83">
        <f>'15計'!R$10</f>
        <v>15</v>
      </c>
      <c r="L104" s="83">
        <f>'15計'!S$10</f>
        <v>16</v>
      </c>
      <c r="M104" s="83">
        <f>'15計'!T$10</f>
        <v>17</v>
      </c>
      <c r="N104" s="83">
        <f>'15計'!U$10</f>
        <v>18</v>
      </c>
      <c r="O104" s="83">
        <f>'15計'!V$10</f>
        <v>19</v>
      </c>
      <c r="P104" s="83">
        <f>'15計'!W$10</f>
        <v>20</v>
      </c>
      <c r="Q104" s="83">
        <f>'15計'!X$10</f>
        <v>21</v>
      </c>
      <c r="R104" s="83">
        <f>'15計'!Y$10</f>
        <v>22</v>
      </c>
      <c r="S104" s="83">
        <f>'15計'!Z$10</f>
        <v>23</v>
      </c>
      <c r="T104" s="83">
        <f>'15計'!AA$10</f>
        <v>24</v>
      </c>
      <c r="U104" s="83">
        <f>'15計'!AB$10</f>
        <v>25</v>
      </c>
      <c r="V104" s="83">
        <f>'15計'!AC$10</f>
        <v>26</v>
      </c>
      <c r="W104" s="83">
        <f>'15計'!AD$10</f>
        <v>27</v>
      </c>
      <c r="X104" s="83">
        <f>'15計'!AE$10</f>
        <v>28</v>
      </c>
      <c r="Y104" s="83">
        <f>'15計'!AF$10</f>
        <v>29</v>
      </c>
      <c r="Z104" s="83">
        <f>'15計'!AG$10</f>
        <v>30</v>
      </c>
      <c r="AA104" s="83">
        <f>'15計'!AH$10</f>
        <v>31</v>
      </c>
      <c r="AB104" s="83">
        <f>'15計'!AI$10</f>
        <v>1</v>
      </c>
      <c r="AC104" s="83">
        <f>'15計'!AJ$10</f>
        <v>2</v>
      </c>
      <c r="AD104" s="83">
        <f>'15計'!AK$10</f>
        <v>3</v>
      </c>
      <c r="AE104" s="83">
        <f>'15計'!AL$10</f>
        <v>4</v>
      </c>
      <c r="AF104" s="83">
        <f>'15計'!AM$10</f>
        <v>5</v>
      </c>
      <c r="AG104" s="66">
        <f>'15計'!AN$10</f>
        <v>6</v>
      </c>
      <c r="AH104" s="152"/>
      <c r="AI104" s="154"/>
      <c r="AJ104" s="154"/>
      <c r="AK104" s="154"/>
      <c r="AL104" s="154"/>
      <c r="AM104" s="156"/>
      <c r="AN104" s="156"/>
      <c r="AO104" s="159"/>
      <c r="AP104" s="160"/>
    </row>
    <row r="105" spans="1:42" ht="19.5" customHeight="1">
      <c r="A105" s="140" t="s">
        <v>8</v>
      </c>
      <c r="B105" s="138"/>
      <c r="C105" s="138"/>
      <c r="D105" s="138"/>
      <c r="E105" s="141"/>
      <c r="F105" s="92">
        <f>'15計'!M$11</f>
        <v>45117</v>
      </c>
      <c r="G105" s="91">
        <f>'15計'!N$11</f>
        <v>45118</v>
      </c>
      <c r="H105" s="91">
        <f>'15計'!O$11</f>
        <v>45119</v>
      </c>
      <c r="I105" s="91">
        <f>'15計'!P$11</f>
        <v>45120</v>
      </c>
      <c r="J105" s="91">
        <f>'15計'!Q$11</f>
        <v>45121</v>
      </c>
      <c r="K105" s="91">
        <f>'15計'!R$11</f>
        <v>45122</v>
      </c>
      <c r="L105" s="91">
        <f>'15計'!S$11</f>
        <v>45123</v>
      </c>
      <c r="M105" s="91">
        <f>'15計'!T$11</f>
        <v>45124</v>
      </c>
      <c r="N105" s="91">
        <f>'15計'!U$11</f>
        <v>45125</v>
      </c>
      <c r="O105" s="91">
        <f>'15計'!V$11</f>
        <v>45126</v>
      </c>
      <c r="P105" s="91">
        <f>'15計'!W$11</f>
        <v>45127</v>
      </c>
      <c r="Q105" s="91">
        <f>'15計'!X$11</f>
        <v>45128</v>
      </c>
      <c r="R105" s="91">
        <f>'15計'!Y$11</f>
        <v>45129</v>
      </c>
      <c r="S105" s="91">
        <f>'15計'!Z$11</f>
        <v>45130</v>
      </c>
      <c r="T105" s="91">
        <f>'15計'!AA$11</f>
        <v>45131</v>
      </c>
      <c r="U105" s="91">
        <f>'15計'!AB$11</f>
        <v>45132</v>
      </c>
      <c r="V105" s="91">
        <f>'15計'!AC$11</f>
        <v>45133</v>
      </c>
      <c r="W105" s="91">
        <f>'15計'!AD$11</f>
        <v>45134</v>
      </c>
      <c r="X105" s="91">
        <f>'15計'!AE$11</f>
        <v>45135</v>
      </c>
      <c r="Y105" s="91">
        <f>'15計'!AF$11</f>
        <v>45136</v>
      </c>
      <c r="Z105" s="91">
        <f>'15計'!AG$11</f>
        <v>45137</v>
      </c>
      <c r="AA105" s="91">
        <f>'15計'!AH$11</f>
        <v>45138</v>
      </c>
      <c r="AB105" s="91">
        <f>'15計'!AI$11</f>
        <v>45139</v>
      </c>
      <c r="AC105" s="91">
        <f>'15計'!AJ$11</f>
        <v>45140</v>
      </c>
      <c r="AD105" s="91">
        <f>'15計'!AK$11</f>
        <v>45141</v>
      </c>
      <c r="AE105" s="91">
        <f>'15計'!AL$11</f>
        <v>45142</v>
      </c>
      <c r="AF105" s="91">
        <f>'15計'!AM$11</f>
        <v>45143</v>
      </c>
      <c r="AG105" s="93">
        <f>'15計'!AN$11</f>
        <v>45144</v>
      </c>
      <c r="AH105" s="60" t="s">
        <v>22</v>
      </c>
      <c r="AI105" s="61" t="s">
        <v>173</v>
      </c>
      <c r="AJ105" s="61" t="s">
        <v>23</v>
      </c>
      <c r="AK105" s="53" t="s">
        <v>31</v>
      </c>
      <c r="AL105" s="61" t="s">
        <v>33</v>
      </c>
      <c r="AM105" s="156"/>
      <c r="AN105" s="156"/>
      <c r="AO105" s="159"/>
      <c r="AP105" s="160"/>
    </row>
    <row r="106" spans="1:42" ht="19.5" customHeight="1">
      <c r="A106" s="140" t="s">
        <v>16</v>
      </c>
      <c r="B106" s="138"/>
      <c r="C106" s="138"/>
      <c r="D106" s="138"/>
      <c r="E106" s="141"/>
      <c r="F106" s="85" t="str">
        <f>IF('15計'!M$12=0,"",'15計'!M$12)</f>
        <v/>
      </c>
      <c r="G106" s="83" t="str">
        <f>IF('15計'!N$12=0,"",'15計'!N$12)</f>
        <v/>
      </c>
      <c r="H106" s="83" t="str">
        <f>IF('15計'!O$12=0,"",'15計'!O$12)</f>
        <v/>
      </c>
      <c r="I106" s="83" t="str">
        <f>IF('15計'!P$12=0,"",'15計'!P$12)</f>
        <v/>
      </c>
      <c r="J106" s="83" t="str">
        <f>IF('15計'!Q$12=0,"",'15計'!Q$12)</f>
        <v/>
      </c>
      <c r="K106" s="83" t="str">
        <f>IF('15計'!R$12=0,"",'15計'!R$12)</f>
        <v/>
      </c>
      <c r="L106" s="83" t="str">
        <f>IF('15計'!S$12=0,"",'15計'!S$12)</f>
        <v/>
      </c>
      <c r="M106" s="83" t="str">
        <f>IF('15計'!T$12=0,"",'15計'!T$12)</f>
        <v/>
      </c>
      <c r="N106" s="83" t="str">
        <f>IF('15計'!U$12=0,"",'15計'!U$12)</f>
        <v/>
      </c>
      <c r="O106" s="83" t="str">
        <f>IF('15計'!V$12=0,"",'15計'!V$12)</f>
        <v/>
      </c>
      <c r="P106" s="83" t="str">
        <f>IF('15計'!W$12=0,"",'15計'!W$12)</f>
        <v/>
      </c>
      <c r="Q106" s="83" t="str">
        <f>IF('15計'!X$12=0,"",'15計'!X$12)</f>
        <v/>
      </c>
      <c r="R106" s="83" t="str">
        <f>IF('15計'!Y$12=0,"",'15計'!Y$12)</f>
        <v/>
      </c>
      <c r="S106" s="83" t="str">
        <f>IF('15計'!Z$12=0,"",'15計'!Z$12)</f>
        <v/>
      </c>
      <c r="T106" s="83" t="str">
        <f>IF('15計'!AA$12=0,"",'15計'!AA$12)</f>
        <v/>
      </c>
      <c r="U106" s="83" t="str">
        <f>IF('15計'!AB$12=0,"",'15計'!AB$12)</f>
        <v/>
      </c>
      <c r="V106" s="83" t="str">
        <f>IF('15計'!AC$12=0,"",'15計'!AC$12)</f>
        <v/>
      </c>
      <c r="W106" s="83" t="str">
        <f>IF('15計'!AD$12=0,"",'15計'!AD$12)</f>
        <v/>
      </c>
      <c r="X106" s="83" t="str">
        <f>IF('15計'!AE$12=0,"",'15計'!AE$12)</f>
        <v/>
      </c>
      <c r="Y106" s="83" t="str">
        <f>IF('15計'!AF$12=0,"",'15計'!AF$12)</f>
        <v/>
      </c>
      <c r="Z106" s="83" t="str">
        <f>IF('15計'!AG$12=0,"",'15計'!AG$12)</f>
        <v/>
      </c>
      <c r="AA106" s="83" t="str">
        <f>IF('15計'!AH$12=0,"",'15計'!AH$12)</f>
        <v/>
      </c>
      <c r="AB106" s="83" t="str">
        <f>IF('15計'!AI$12=0,"",'15計'!AI$12)</f>
        <v/>
      </c>
      <c r="AC106" s="83" t="str">
        <f>IF('15計'!AJ$12=0,"",'15計'!AJ$12)</f>
        <v/>
      </c>
      <c r="AD106" s="83" t="str">
        <f>IF('15計'!AK$12=0,"",'15計'!AK$12)</f>
        <v/>
      </c>
      <c r="AE106" s="83" t="str">
        <f>IF('15計'!AL$12=0,"",'15計'!AL$12)</f>
        <v/>
      </c>
      <c r="AF106" s="83" t="str">
        <f>IF('15計'!AM$12=0,"",'15計'!AM$12)</f>
        <v/>
      </c>
      <c r="AG106" s="66" t="str">
        <f>IF('15計'!AN$12=0,"",'15計'!AN$12)</f>
        <v/>
      </c>
      <c r="AH106" s="54">
        <f t="shared" ref="AH106:AH107" si="42">COUNTIF($F106:$AG106,AH$11)</f>
        <v>0</v>
      </c>
      <c r="AI106" s="55">
        <f t="shared" si="4"/>
        <v>0</v>
      </c>
      <c r="AJ106" s="55">
        <f t="shared" si="4"/>
        <v>0</v>
      </c>
      <c r="AK106" s="55">
        <f t="shared" si="4"/>
        <v>0</v>
      </c>
      <c r="AL106" s="55">
        <f t="shared" si="4"/>
        <v>0</v>
      </c>
      <c r="AM106" s="19">
        <f t="shared" ref="AM106:AM107" si="43">SUM(AH106:AK106)</f>
        <v>0</v>
      </c>
      <c r="AN106" s="19">
        <f t="shared" ref="AN106:AN107" si="44">AJ106+AK106</f>
        <v>0</v>
      </c>
      <c r="AO106" s="142" t="str">
        <f>IFERROR(AN106/AM106,"")</f>
        <v/>
      </c>
      <c r="AP106" s="143"/>
    </row>
    <row r="107" spans="1:42" ht="19.5" customHeight="1" thickBot="1">
      <c r="A107" s="144" t="s">
        <v>17</v>
      </c>
      <c r="B107" s="145"/>
      <c r="C107" s="145"/>
      <c r="D107" s="145"/>
      <c r="E107" s="146"/>
      <c r="F107" s="84" t="str">
        <f>IF('15実'!M$13=0,"",'15実'!M$13)</f>
        <v/>
      </c>
      <c r="G107" s="82" t="str">
        <f>IF('15実'!N$13=0,"",'15実'!N$13)</f>
        <v/>
      </c>
      <c r="H107" s="82" t="str">
        <f>IF('15実'!O$13=0,"",'15実'!O$13)</f>
        <v/>
      </c>
      <c r="I107" s="82" t="str">
        <f>IF('15実'!P$13=0,"",'15実'!P$13)</f>
        <v/>
      </c>
      <c r="J107" s="82" t="str">
        <f>IF('15実'!Q$13=0,"",'15実'!Q$13)</f>
        <v/>
      </c>
      <c r="K107" s="82" t="str">
        <f>IF('15実'!R$13=0,"",'15実'!R$13)</f>
        <v/>
      </c>
      <c r="L107" s="82" t="str">
        <f>IF('15実'!S$13=0,"",'15実'!S$13)</f>
        <v/>
      </c>
      <c r="M107" s="82" t="str">
        <f>IF('15実'!T$13=0,"",'15実'!T$13)</f>
        <v/>
      </c>
      <c r="N107" s="82" t="str">
        <f>IF('15実'!U$13=0,"",'15実'!U$13)</f>
        <v/>
      </c>
      <c r="O107" s="82" t="str">
        <f>IF('15実'!V$13=0,"",'15実'!V$13)</f>
        <v/>
      </c>
      <c r="P107" s="82" t="str">
        <f>IF('15実'!W$13=0,"",'15実'!W$13)</f>
        <v/>
      </c>
      <c r="Q107" s="82" t="str">
        <f>IF('15実'!X$13=0,"",'15実'!X$13)</f>
        <v/>
      </c>
      <c r="R107" s="82" t="str">
        <f>IF('15実'!Y$13=0,"",'15実'!Y$13)</f>
        <v/>
      </c>
      <c r="S107" s="82" t="str">
        <f>IF('15実'!Z$13=0,"",'15実'!Z$13)</f>
        <v/>
      </c>
      <c r="T107" s="82" t="str">
        <f>IF('15実'!AA$13=0,"",'15実'!AA$13)</f>
        <v/>
      </c>
      <c r="U107" s="82" t="str">
        <f>IF('15実'!AB$13=0,"",'15実'!AB$13)</f>
        <v/>
      </c>
      <c r="V107" s="82" t="str">
        <f>IF('15実'!AC$13=0,"",'15実'!AC$13)</f>
        <v/>
      </c>
      <c r="W107" s="82" t="str">
        <f>IF('15実'!AD$13=0,"",'15実'!AD$13)</f>
        <v/>
      </c>
      <c r="X107" s="82" t="str">
        <f>IF('15実'!AE$13=0,"",'15実'!AE$13)</f>
        <v/>
      </c>
      <c r="Y107" s="82" t="str">
        <f>IF('15実'!AF$13=0,"",'15実'!AF$13)</f>
        <v/>
      </c>
      <c r="Z107" s="82" t="str">
        <f>IF('15実'!AG$13=0,"",'15実'!AG$13)</f>
        <v/>
      </c>
      <c r="AA107" s="82" t="str">
        <f>IF('15実'!AH$13=0,"",'15実'!AH$13)</f>
        <v/>
      </c>
      <c r="AB107" s="82" t="str">
        <f>IF('15実'!AI$13=0,"",'15実'!AI$13)</f>
        <v/>
      </c>
      <c r="AC107" s="82" t="str">
        <f>IF('15実'!AJ$13=0,"",'15実'!AJ$13)</f>
        <v/>
      </c>
      <c r="AD107" s="82" t="str">
        <f>IF('15実'!AK$13=0,"",'15実'!AK$13)</f>
        <v/>
      </c>
      <c r="AE107" s="82" t="str">
        <f>IF('15実'!AL$13=0,"",'15実'!AL$13)</f>
        <v/>
      </c>
      <c r="AF107" s="82" t="str">
        <f>IF('15実'!AM$13=0,"",'15実'!AM$13)</f>
        <v/>
      </c>
      <c r="AG107" s="86" t="str">
        <f>IF('15実'!AN$13=0,"",'15実'!AN$13)</f>
        <v/>
      </c>
      <c r="AH107" s="58">
        <f t="shared" si="42"/>
        <v>0</v>
      </c>
      <c r="AI107" s="59">
        <f t="shared" si="4"/>
        <v>0</v>
      </c>
      <c r="AJ107" s="59">
        <f t="shared" si="4"/>
        <v>0</v>
      </c>
      <c r="AK107" s="59">
        <f t="shared" si="4"/>
        <v>0</v>
      </c>
      <c r="AL107" s="59">
        <f t="shared" si="4"/>
        <v>0</v>
      </c>
      <c r="AM107" s="18">
        <f t="shared" si="43"/>
        <v>0</v>
      </c>
      <c r="AN107" s="18">
        <f t="shared" si="44"/>
        <v>0</v>
      </c>
      <c r="AO107" s="142" t="str">
        <f>IFERROR(AN107/AM107,"")</f>
        <v/>
      </c>
      <c r="AP107" s="143"/>
    </row>
    <row r="108" spans="1:42" ht="19.5" customHeight="1" thickTop="1">
      <c r="A108" s="147" t="s">
        <v>171</v>
      </c>
      <c r="B108" s="148"/>
      <c r="C108" s="148"/>
      <c r="D108" s="148"/>
      <c r="E108" s="149"/>
      <c r="F108" s="147" t="s">
        <v>138</v>
      </c>
      <c r="G108" s="148"/>
      <c r="H108" s="148"/>
      <c r="I108" s="148"/>
      <c r="J108" s="148"/>
      <c r="K108" s="148"/>
      <c r="L108" s="148"/>
      <c r="M108" s="148" t="s">
        <v>142</v>
      </c>
      <c r="N108" s="148"/>
      <c r="O108" s="148"/>
      <c r="P108" s="148"/>
      <c r="Q108" s="148"/>
      <c r="R108" s="148"/>
      <c r="S108" s="148"/>
      <c r="T108" s="150" t="s">
        <v>143</v>
      </c>
      <c r="U108" s="148"/>
      <c r="V108" s="148"/>
      <c r="W108" s="148"/>
      <c r="X108" s="148"/>
      <c r="Y108" s="148"/>
      <c r="Z108" s="148"/>
      <c r="AA108" s="148" t="s">
        <v>144</v>
      </c>
      <c r="AB108" s="148"/>
      <c r="AC108" s="148"/>
      <c r="AD108" s="148"/>
      <c r="AE108" s="148"/>
      <c r="AF108" s="148"/>
      <c r="AG108" s="149"/>
      <c r="AH108" s="151" t="s">
        <v>27</v>
      </c>
      <c r="AI108" s="153" t="s">
        <v>28</v>
      </c>
      <c r="AJ108" s="153" t="s">
        <v>93</v>
      </c>
      <c r="AK108" s="153" t="s">
        <v>32</v>
      </c>
      <c r="AL108" s="153" t="s">
        <v>24</v>
      </c>
      <c r="AM108" s="155" t="s">
        <v>36</v>
      </c>
      <c r="AN108" s="155" t="s">
        <v>30</v>
      </c>
      <c r="AO108" s="157" t="s">
        <v>94</v>
      </c>
      <c r="AP108" s="158"/>
    </row>
    <row r="109" spans="1:42" ht="19.5" customHeight="1">
      <c r="A109" s="140" t="s">
        <v>15</v>
      </c>
      <c r="B109" s="138"/>
      <c r="C109" s="138"/>
      <c r="D109" s="138"/>
      <c r="E109" s="141"/>
      <c r="F109" s="85">
        <f>'16計'!M$9</f>
        <v>8</v>
      </c>
      <c r="G109" s="83">
        <f>'16計'!N$9</f>
        <v>8</v>
      </c>
      <c r="H109" s="83">
        <f>'16計'!O$9</f>
        <v>8</v>
      </c>
      <c r="I109" s="83">
        <f>'16計'!P$9</f>
        <v>8</v>
      </c>
      <c r="J109" s="83">
        <f>'16計'!Q$9</f>
        <v>8</v>
      </c>
      <c r="K109" s="83">
        <f>'16計'!R$9</f>
        <v>8</v>
      </c>
      <c r="L109" s="83">
        <f>'16計'!S$9</f>
        <v>8</v>
      </c>
      <c r="M109" s="83">
        <f>'16計'!T$9</f>
        <v>8</v>
      </c>
      <c r="N109" s="83">
        <f>'16計'!U$9</f>
        <v>8</v>
      </c>
      <c r="O109" s="83">
        <f>'16計'!V$9</f>
        <v>8</v>
      </c>
      <c r="P109" s="83">
        <f>'16計'!W$9</f>
        <v>8</v>
      </c>
      <c r="Q109" s="83">
        <f>'16計'!X$9</f>
        <v>8</v>
      </c>
      <c r="R109" s="83">
        <f>'16計'!Y$9</f>
        <v>8</v>
      </c>
      <c r="S109" s="83">
        <f>'16計'!Z$9</f>
        <v>8</v>
      </c>
      <c r="T109" s="83">
        <f>'16計'!AA$9</f>
        <v>8</v>
      </c>
      <c r="U109" s="83">
        <f>'16計'!AB$9</f>
        <v>8</v>
      </c>
      <c r="V109" s="83">
        <f>'16計'!AC$9</f>
        <v>8</v>
      </c>
      <c r="W109" s="83">
        <f>'16計'!AD$9</f>
        <v>8</v>
      </c>
      <c r="X109" s="83">
        <f>'16計'!AE$9</f>
        <v>8</v>
      </c>
      <c r="Y109" s="83">
        <f>'16計'!AF$9</f>
        <v>8</v>
      </c>
      <c r="Z109" s="83">
        <f>'16計'!AG$9</f>
        <v>8</v>
      </c>
      <c r="AA109" s="83">
        <f>'16計'!AH$9</f>
        <v>8</v>
      </c>
      <c r="AB109" s="83">
        <f>'16計'!AI$9</f>
        <v>8</v>
      </c>
      <c r="AC109" s="83">
        <f>'16計'!AJ$9</f>
        <v>8</v>
      </c>
      <c r="AD109" s="83">
        <f>'16計'!AK$9</f>
        <v>8</v>
      </c>
      <c r="AE109" s="83">
        <f>'16計'!AL$9</f>
        <v>9</v>
      </c>
      <c r="AF109" s="83">
        <f>'16計'!AM$9</f>
        <v>9</v>
      </c>
      <c r="AG109" s="66">
        <f>'16計'!AN$9</f>
        <v>9</v>
      </c>
      <c r="AH109" s="152"/>
      <c r="AI109" s="154"/>
      <c r="AJ109" s="154"/>
      <c r="AK109" s="154"/>
      <c r="AL109" s="154"/>
      <c r="AM109" s="156"/>
      <c r="AN109" s="156"/>
      <c r="AO109" s="159"/>
      <c r="AP109" s="160"/>
    </row>
    <row r="110" spans="1:42" ht="19.5" customHeight="1">
      <c r="A110" s="140" t="s">
        <v>14</v>
      </c>
      <c r="B110" s="138"/>
      <c r="C110" s="138"/>
      <c r="D110" s="138"/>
      <c r="E110" s="141"/>
      <c r="F110" s="85">
        <f>'16計'!M$10</f>
        <v>7</v>
      </c>
      <c r="G110" s="83">
        <f>'16計'!N$10</f>
        <v>8</v>
      </c>
      <c r="H110" s="83">
        <f>'16計'!O$10</f>
        <v>9</v>
      </c>
      <c r="I110" s="83">
        <f>'16計'!P$10</f>
        <v>10</v>
      </c>
      <c r="J110" s="83">
        <f>'16計'!Q$10</f>
        <v>11</v>
      </c>
      <c r="K110" s="83">
        <f>'16計'!R$10</f>
        <v>12</v>
      </c>
      <c r="L110" s="83">
        <f>'16計'!S$10</f>
        <v>13</v>
      </c>
      <c r="M110" s="83">
        <f>'16計'!T$10</f>
        <v>14</v>
      </c>
      <c r="N110" s="83">
        <f>'16計'!U$10</f>
        <v>15</v>
      </c>
      <c r="O110" s="83">
        <f>'16計'!V$10</f>
        <v>16</v>
      </c>
      <c r="P110" s="83">
        <f>'16計'!W$10</f>
        <v>17</v>
      </c>
      <c r="Q110" s="83">
        <f>'16計'!X$10</f>
        <v>18</v>
      </c>
      <c r="R110" s="83">
        <f>'16計'!Y$10</f>
        <v>19</v>
      </c>
      <c r="S110" s="83">
        <f>'16計'!Z$10</f>
        <v>20</v>
      </c>
      <c r="T110" s="83">
        <f>'16計'!AA$10</f>
        <v>21</v>
      </c>
      <c r="U110" s="83">
        <f>'16計'!AB$10</f>
        <v>22</v>
      </c>
      <c r="V110" s="83">
        <f>'16計'!AC$10</f>
        <v>23</v>
      </c>
      <c r="W110" s="83">
        <f>'16計'!AD$10</f>
        <v>24</v>
      </c>
      <c r="X110" s="83">
        <f>'16計'!AE$10</f>
        <v>25</v>
      </c>
      <c r="Y110" s="83">
        <f>'16計'!AF$10</f>
        <v>26</v>
      </c>
      <c r="Z110" s="83">
        <f>'16計'!AG$10</f>
        <v>27</v>
      </c>
      <c r="AA110" s="83">
        <f>'16計'!AH$10</f>
        <v>28</v>
      </c>
      <c r="AB110" s="83">
        <f>'16計'!AI$10</f>
        <v>29</v>
      </c>
      <c r="AC110" s="83">
        <f>'16計'!AJ$10</f>
        <v>30</v>
      </c>
      <c r="AD110" s="83">
        <f>'16計'!AK$10</f>
        <v>31</v>
      </c>
      <c r="AE110" s="83">
        <f>'16計'!AL$10</f>
        <v>1</v>
      </c>
      <c r="AF110" s="83">
        <f>'16計'!AM$10</f>
        <v>2</v>
      </c>
      <c r="AG110" s="66">
        <f>'16計'!AN$10</f>
        <v>3</v>
      </c>
      <c r="AH110" s="152"/>
      <c r="AI110" s="154"/>
      <c r="AJ110" s="154"/>
      <c r="AK110" s="154"/>
      <c r="AL110" s="154"/>
      <c r="AM110" s="156"/>
      <c r="AN110" s="156"/>
      <c r="AO110" s="159"/>
      <c r="AP110" s="160"/>
    </row>
    <row r="111" spans="1:42" ht="19.5" customHeight="1">
      <c r="A111" s="140" t="s">
        <v>8</v>
      </c>
      <c r="B111" s="138"/>
      <c r="C111" s="138"/>
      <c r="D111" s="138"/>
      <c r="E111" s="141"/>
      <c r="F111" s="92">
        <f>'16計'!M$11</f>
        <v>45145</v>
      </c>
      <c r="G111" s="91">
        <f>'16計'!N$11</f>
        <v>45146</v>
      </c>
      <c r="H111" s="91">
        <f>'16計'!O$11</f>
        <v>45147</v>
      </c>
      <c r="I111" s="91">
        <f>'16計'!P$11</f>
        <v>45148</v>
      </c>
      <c r="J111" s="91">
        <f>'16計'!Q$11</f>
        <v>45149</v>
      </c>
      <c r="K111" s="91">
        <f>'16計'!R$11</f>
        <v>45150</v>
      </c>
      <c r="L111" s="91">
        <f>'16計'!S$11</f>
        <v>45151</v>
      </c>
      <c r="M111" s="91">
        <f>'16計'!T$11</f>
        <v>45152</v>
      </c>
      <c r="N111" s="91">
        <f>'16計'!U$11</f>
        <v>45153</v>
      </c>
      <c r="O111" s="91">
        <f>'16計'!V$11</f>
        <v>45154</v>
      </c>
      <c r="P111" s="91">
        <f>'16計'!W$11</f>
        <v>45155</v>
      </c>
      <c r="Q111" s="91">
        <f>'16計'!X$11</f>
        <v>45156</v>
      </c>
      <c r="R111" s="91">
        <f>'16計'!Y$11</f>
        <v>45157</v>
      </c>
      <c r="S111" s="91">
        <f>'16計'!Z$11</f>
        <v>45158</v>
      </c>
      <c r="T111" s="91">
        <f>'16計'!AA$11</f>
        <v>45159</v>
      </c>
      <c r="U111" s="91">
        <f>'16計'!AB$11</f>
        <v>45160</v>
      </c>
      <c r="V111" s="91">
        <f>'16計'!AC$11</f>
        <v>45161</v>
      </c>
      <c r="W111" s="91">
        <f>'16計'!AD$11</f>
        <v>45162</v>
      </c>
      <c r="X111" s="91">
        <f>'16計'!AE$11</f>
        <v>45163</v>
      </c>
      <c r="Y111" s="91">
        <f>'16計'!AF$11</f>
        <v>45164</v>
      </c>
      <c r="Z111" s="91">
        <f>'16計'!AG$11</f>
        <v>45165</v>
      </c>
      <c r="AA111" s="91">
        <f>'16計'!AH$11</f>
        <v>45166</v>
      </c>
      <c r="AB111" s="91">
        <f>'16計'!AI$11</f>
        <v>45167</v>
      </c>
      <c r="AC111" s="91">
        <f>'16計'!AJ$11</f>
        <v>45168</v>
      </c>
      <c r="AD111" s="91">
        <f>'16計'!AK$11</f>
        <v>45169</v>
      </c>
      <c r="AE111" s="91">
        <f>'16計'!AL$11</f>
        <v>45170</v>
      </c>
      <c r="AF111" s="91">
        <f>'16計'!AM$11</f>
        <v>45171</v>
      </c>
      <c r="AG111" s="93">
        <f>'16計'!AN$11</f>
        <v>45172</v>
      </c>
      <c r="AH111" s="60" t="s">
        <v>22</v>
      </c>
      <c r="AI111" s="61" t="s">
        <v>173</v>
      </c>
      <c r="AJ111" s="61" t="s">
        <v>23</v>
      </c>
      <c r="AK111" s="53" t="s">
        <v>31</v>
      </c>
      <c r="AL111" s="61" t="s">
        <v>33</v>
      </c>
      <c r="AM111" s="156"/>
      <c r="AN111" s="156"/>
      <c r="AO111" s="159"/>
      <c r="AP111" s="160"/>
    </row>
    <row r="112" spans="1:42" ht="19.5" customHeight="1">
      <c r="A112" s="140" t="s">
        <v>16</v>
      </c>
      <c r="B112" s="138"/>
      <c r="C112" s="138"/>
      <c r="D112" s="138"/>
      <c r="E112" s="141"/>
      <c r="F112" s="85" t="str">
        <f>IF('16計'!M$12=0,"",'16計'!M$12)</f>
        <v/>
      </c>
      <c r="G112" s="83" t="str">
        <f>IF('16計'!N$12=0,"",'16計'!N$12)</f>
        <v/>
      </c>
      <c r="H112" s="83" t="str">
        <f>IF('16計'!O$12=0,"",'16計'!O$12)</f>
        <v/>
      </c>
      <c r="I112" s="83" t="str">
        <f>IF('16計'!P$12=0,"",'16計'!P$12)</f>
        <v/>
      </c>
      <c r="J112" s="83" t="str">
        <f>IF('16計'!Q$12=0,"",'16計'!Q$12)</f>
        <v/>
      </c>
      <c r="K112" s="83" t="str">
        <f>IF('16計'!R$12=0,"",'16計'!R$12)</f>
        <v/>
      </c>
      <c r="L112" s="83" t="str">
        <f>IF('16計'!S$12=0,"",'16計'!S$12)</f>
        <v/>
      </c>
      <c r="M112" s="83" t="str">
        <f>IF('16計'!T$12=0,"",'16計'!T$12)</f>
        <v/>
      </c>
      <c r="N112" s="83" t="str">
        <f>IF('16計'!U$12=0,"",'16計'!U$12)</f>
        <v/>
      </c>
      <c r="O112" s="83" t="str">
        <f>IF('16計'!V$12=0,"",'16計'!V$12)</f>
        <v/>
      </c>
      <c r="P112" s="83" t="str">
        <f>IF('16計'!W$12=0,"",'16計'!W$12)</f>
        <v/>
      </c>
      <c r="Q112" s="83" t="str">
        <f>IF('16計'!X$12=0,"",'16計'!X$12)</f>
        <v/>
      </c>
      <c r="R112" s="83" t="str">
        <f>IF('16計'!Y$12=0,"",'16計'!Y$12)</f>
        <v/>
      </c>
      <c r="S112" s="83" t="str">
        <f>IF('16計'!Z$12=0,"",'16計'!Z$12)</f>
        <v/>
      </c>
      <c r="T112" s="83" t="str">
        <f>IF('16計'!AA$12=0,"",'16計'!AA$12)</f>
        <v/>
      </c>
      <c r="U112" s="83" t="str">
        <f>IF('16計'!AB$12=0,"",'16計'!AB$12)</f>
        <v/>
      </c>
      <c r="V112" s="83" t="str">
        <f>IF('16計'!AC$12=0,"",'16計'!AC$12)</f>
        <v/>
      </c>
      <c r="W112" s="83" t="str">
        <f>IF('16計'!AD$12=0,"",'16計'!AD$12)</f>
        <v/>
      </c>
      <c r="X112" s="83" t="str">
        <f>IF('16計'!AE$12=0,"",'16計'!AE$12)</f>
        <v/>
      </c>
      <c r="Y112" s="83" t="str">
        <f>IF('16計'!AF$12=0,"",'16計'!AF$12)</f>
        <v/>
      </c>
      <c r="Z112" s="83" t="str">
        <f>IF('16計'!AG$12=0,"",'16計'!AG$12)</f>
        <v/>
      </c>
      <c r="AA112" s="83" t="str">
        <f>IF('16計'!AH$12=0,"",'16計'!AH$12)</f>
        <v/>
      </c>
      <c r="AB112" s="83" t="str">
        <f>IF('16計'!AI$12=0,"",'16計'!AI$12)</f>
        <v/>
      </c>
      <c r="AC112" s="83" t="str">
        <f>IF('16計'!AJ$12=0,"",'16計'!AJ$12)</f>
        <v/>
      </c>
      <c r="AD112" s="83" t="str">
        <f>IF('16計'!AK$12=0,"",'16計'!AK$12)</f>
        <v/>
      </c>
      <c r="AE112" s="83" t="str">
        <f>IF('16計'!AL$12=0,"",'16計'!AL$12)</f>
        <v/>
      </c>
      <c r="AF112" s="83" t="str">
        <f>IF('16計'!AM$12=0,"",'16計'!AM$12)</f>
        <v/>
      </c>
      <c r="AG112" s="66" t="str">
        <f>IF('16計'!AN$12=0,"",'16計'!AN$12)</f>
        <v/>
      </c>
      <c r="AH112" s="54">
        <f t="shared" ref="AH112:AL113" si="45">COUNTIF($F112:$AG112,AH$11)</f>
        <v>0</v>
      </c>
      <c r="AI112" s="55">
        <f t="shared" si="45"/>
        <v>0</v>
      </c>
      <c r="AJ112" s="55">
        <f t="shared" si="45"/>
        <v>0</v>
      </c>
      <c r="AK112" s="55">
        <f t="shared" si="45"/>
        <v>0</v>
      </c>
      <c r="AL112" s="55">
        <f t="shared" si="45"/>
        <v>0</v>
      </c>
      <c r="AM112" s="19">
        <f t="shared" ref="AM112:AM113" si="46">SUM(AH112:AK112)</f>
        <v>0</v>
      </c>
      <c r="AN112" s="19">
        <f t="shared" ref="AN112:AN113" si="47">AJ112+AK112</f>
        <v>0</v>
      </c>
      <c r="AO112" s="142" t="str">
        <f>IFERROR(AN112/AM112,"")</f>
        <v/>
      </c>
      <c r="AP112" s="143"/>
    </row>
    <row r="113" spans="1:45" ht="19.5" customHeight="1" thickBot="1">
      <c r="A113" s="144" t="s">
        <v>17</v>
      </c>
      <c r="B113" s="145"/>
      <c r="C113" s="145"/>
      <c r="D113" s="145"/>
      <c r="E113" s="146"/>
      <c r="F113" s="84" t="str">
        <f>IF('16実'!M$13=0,"",'16実'!M$13)</f>
        <v/>
      </c>
      <c r="G113" s="82" t="str">
        <f>IF('16実'!N$13=0,"",'16実'!N$13)</f>
        <v/>
      </c>
      <c r="H113" s="82" t="str">
        <f>IF('16実'!O$13=0,"",'16実'!O$13)</f>
        <v/>
      </c>
      <c r="I113" s="82" t="str">
        <f>IF('16実'!P$13=0,"",'16実'!P$13)</f>
        <v/>
      </c>
      <c r="J113" s="82" t="str">
        <f>IF('16実'!Q$13=0,"",'16実'!Q$13)</f>
        <v/>
      </c>
      <c r="K113" s="82" t="str">
        <f>IF('16実'!R$13=0,"",'16実'!R$13)</f>
        <v/>
      </c>
      <c r="L113" s="82" t="str">
        <f>IF('16実'!S$13=0,"",'16実'!S$13)</f>
        <v/>
      </c>
      <c r="M113" s="82" t="str">
        <f>IF('16実'!T$13=0,"",'16実'!T$13)</f>
        <v/>
      </c>
      <c r="N113" s="82" t="str">
        <f>IF('16実'!U$13=0,"",'16実'!U$13)</f>
        <v/>
      </c>
      <c r="O113" s="82" t="str">
        <f>IF('16実'!V$13=0,"",'16実'!V$13)</f>
        <v/>
      </c>
      <c r="P113" s="82" t="str">
        <f>IF('16実'!W$13=0,"",'16実'!W$13)</f>
        <v/>
      </c>
      <c r="Q113" s="82" t="str">
        <f>IF('16実'!X$13=0,"",'16実'!X$13)</f>
        <v/>
      </c>
      <c r="R113" s="82" t="str">
        <f>IF('16実'!Y$13=0,"",'16実'!Y$13)</f>
        <v/>
      </c>
      <c r="S113" s="82" t="str">
        <f>IF('16実'!Z$13=0,"",'16実'!Z$13)</f>
        <v/>
      </c>
      <c r="T113" s="82" t="str">
        <f>IF('16実'!AA$13=0,"",'16実'!AA$13)</f>
        <v/>
      </c>
      <c r="U113" s="82" t="str">
        <f>IF('16実'!AB$13=0,"",'16実'!AB$13)</f>
        <v/>
      </c>
      <c r="V113" s="82" t="str">
        <f>IF('16実'!AC$13=0,"",'16実'!AC$13)</f>
        <v/>
      </c>
      <c r="W113" s="82" t="str">
        <f>IF('16実'!AD$13=0,"",'16実'!AD$13)</f>
        <v/>
      </c>
      <c r="X113" s="82" t="str">
        <f>IF('16実'!AE$13=0,"",'16実'!AE$13)</f>
        <v/>
      </c>
      <c r="Y113" s="82" t="str">
        <f>IF('16実'!AF$13=0,"",'16実'!AF$13)</f>
        <v/>
      </c>
      <c r="Z113" s="82" t="str">
        <f>IF('16実'!AG$13=0,"",'16実'!AG$13)</f>
        <v/>
      </c>
      <c r="AA113" s="82" t="str">
        <f>IF('16実'!AH$13=0,"",'16実'!AH$13)</f>
        <v/>
      </c>
      <c r="AB113" s="82" t="str">
        <f>IF('16実'!AI$13=0,"",'16実'!AI$13)</f>
        <v/>
      </c>
      <c r="AC113" s="82" t="str">
        <f>IF('16実'!AJ$13=0,"",'16実'!AJ$13)</f>
        <v/>
      </c>
      <c r="AD113" s="82" t="str">
        <f>IF('16実'!AK$13=0,"",'16実'!AK$13)</f>
        <v/>
      </c>
      <c r="AE113" s="82" t="str">
        <f>IF('16実'!AL$13=0,"",'16実'!AL$13)</f>
        <v/>
      </c>
      <c r="AF113" s="82" t="str">
        <f>IF('16実'!AM$13=0,"",'16実'!AM$13)</f>
        <v/>
      </c>
      <c r="AG113" s="86" t="str">
        <f>IF('16実'!AN$13=0,"",'16実'!AN$13)</f>
        <v/>
      </c>
      <c r="AH113" s="58">
        <f>COUNTIF($F113:$AG113,AH$11)</f>
        <v>0</v>
      </c>
      <c r="AI113" s="59">
        <f t="shared" si="45"/>
        <v>0</v>
      </c>
      <c r="AJ113" s="59">
        <f t="shared" si="45"/>
        <v>0</v>
      </c>
      <c r="AK113" s="59">
        <f t="shared" si="45"/>
        <v>0</v>
      </c>
      <c r="AL113" s="59">
        <f t="shared" si="45"/>
        <v>0</v>
      </c>
      <c r="AM113" s="78">
        <f t="shared" si="46"/>
        <v>0</v>
      </c>
      <c r="AN113" s="78">
        <f t="shared" si="47"/>
        <v>0</v>
      </c>
      <c r="AO113" s="253" t="str">
        <f>IFERROR(AN113/AM113,"")</f>
        <v/>
      </c>
      <c r="AP113" s="254"/>
    </row>
    <row r="114" spans="1:45" s="6" customFormat="1" ht="19.2" customHeight="1" thickTop="1">
      <c r="AH114" s="62"/>
      <c r="AI114" s="62"/>
      <c r="AJ114" s="63"/>
      <c r="AK114" s="63"/>
      <c r="AL114" s="64"/>
      <c r="AM114" s="12"/>
      <c r="AN114" s="12"/>
      <c r="AO114" s="23"/>
      <c r="AP114" s="24"/>
    </row>
    <row r="115" spans="1:45" s="6" customFormat="1" ht="19.5" customHeight="1" thickBot="1">
      <c r="B115" s="6" t="s">
        <v>25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X115" s="171" t="s">
        <v>64</v>
      </c>
      <c r="Y115" s="171"/>
      <c r="Z115" s="171"/>
      <c r="AA115" s="171"/>
      <c r="AB115" s="171"/>
      <c r="AC115" s="171"/>
      <c r="AH115" s="62"/>
      <c r="AI115" s="62"/>
      <c r="AJ115" s="62"/>
      <c r="AK115" s="62"/>
      <c r="AL115" s="62"/>
      <c r="AO115" s="24"/>
      <c r="AP115" s="24"/>
    </row>
    <row r="116" spans="1:45" s="6" customFormat="1" ht="19.5" customHeight="1" thickTop="1">
      <c r="B116" s="147"/>
      <c r="C116" s="148"/>
      <c r="D116" s="148"/>
      <c r="E116" s="149"/>
      <c r="F116" s="200" t="s">
        <v>58</v>
      </c>
      <c r="G116" s="201"/>
      <c r="H116" s="178" t="s">
        <v>59</v>
      </c>
      <c r="I116" s="201"/>
      <c r="J116" s="178" t="s">
        <v>60</v>
      </c>
      <c r="K116" s="201"/>
      <c r="L116" s="178" t="s">
        <v>61</v>
      </c>
      <c r="M116" s="201"/>
      <c r="N116" s="178" t="s">
        <v>62</v>
      </c>
      <c r="O116" s="207"/>
      <c r="P116" s="220" t="s">
        <v>63</v>
      </c>
      <c r="Q116" s="148"/>
      <c r="R116" s="189" t="s">
        <v>67</v>
      </c>
      <c r="S116" s="148"/>
      <c r="T116" s="189" t="s">
        <v>68</v>
      </c>
      <c r="U116" s="149"/>
      <c r="X116" s="195" t="s">
        <v>65</v>
      </c>
      <c r="Y116" s="196"/>
      <c r="Z116" s="196"/>
      <c r="AA116" s="196"/>
      <c r="AB116" s="196"/>
      <c r="AC116" s="196"/>
      <c r="AD116" s="196"/>
      <c r="AE116" s="196"/>
      <c r="AF116" s="196"/>
      <c r="AG116" s="197"/>
      <c r="AH116" s="65"/>
      <c r="AI116" s="62"/>
      <c r="AJ116" s="27"/>
      <c r="AK116" s="27"/>
      <c r="AL116" s="27"/>
      <c r="AM116" s="27"/>
      <c r="AN116" s="27"/>
      <c r="AO116" s="27"/>
      <c r="AP116" s="25"/>
    </row>
    <row r="117" spans="1:45" s="6" customFormat="1" ht="19.5" customHeight="1" thickBot="1">
      <c r="B117" s="198"/>
      <c r="C117" s="190"/>
      <c r="D117" s="190"/>
      <c r="E117" s="191"/>
      <c r="F117" s="202"/>
      <c r="G117" s="203"/>
      <c r="H117" s="179"/>
      <c r="I117" s="203"/>
      <c r="J117" s="179"/>
      <c r="K117" s="203"/>
      <c r="L117" s="179"/>
      <c r="M117" s="203"/>
      <c r="N117" s="208"/>
      <c r="O117" s="209"/>
      <c r="P117" s="198"/>
      <c r="Q117" s="190"/>
      <c r="R117" s="190"/>
      <c r="S117" s="190"/>
      <c r="T117" s="190"/>
      <c r="U117" s="191"/>
      <c r="X117" s="217" t="s">
        <v>66</v>
      </c>
      <c r="Y117" s="218"/>
      <c r="Z117" s="218"/>
      <c r="AA117" s="218"/>
      <c r="AB117" s="218"/>
      <c r="AC117" s="218"/>
      <c r="AD117" s="218"/>
      <c r="AE117" s="218"/>
      <c r="AF117" s="218"/>
      <c r="AG117" s="219"/>
      <c r="AH117" s="65"/>
      <c r="AI117" s="252" t="s">
        <v>146</v>
      </c>
      <c r="AJ117" s="252"/>
      <c r="AK117" s="252"/>
      <c r="AL117" s="252"/>
      <c r="AM117" s="252"/>
      <c r="AN117" s="252"/>
      <c r="AO117" s="252"/>
      <c r="AP117" s="252"/>
      <c r="AQ117" s="28"/>
      <c r="AR117" s="28"/>
      <c r="AS117" s="28"/>
    </row>
    <row r="118" spans="1:45" s="6" customFormat="1" ht="19.5" customHeight="1" thickTop="1" thickBot="1">
      <c r="B118" s="199"/>
      <c r="C118" s="121"/>
      <c r="D118" s="121"/>
      <c r="E118" s="192"/>
      <c r="F118" s="204"/>
      <c r="G118" s="205"/>
      <c r="H118" s="206"/>
      <c r="I118" s="205"/>
      <c r="J118" s="206"/>
      <c r="K118" s="205"/>
      <c r="L118" s="206"/>
      <c r="M118" s="205"/>
      <c r="N118" s="206"/>
      <c r="O118" s="204"/>
      <c r="P118" s="199"/>
      <c r="Q118" s="121"/>
      <c r="R118" s="121"/>
      <c r="S118" s="121"/>
      <c r="T118" s="121"/>
      <c r="U118" s="192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65"/>
      <c r="AI118" s="252"/>
      <c r="AJ118" s="252"/>
      <c r="AK118" s="252"/>
      <c r="AL118" s="252"/>
      <c r="AM118" s="252"/>
      <c r="AN118" s="252"/>
      <c r="AO118" s="252"/>
      <c r="AP118" s="252"/>
      <c r="AQ118" s="28"/>
      <c r="AR118" s="28"/>
      <c r="AS118" s="28"/>
    </row>
    <row r="119" spans="1:45" s="6" customFormat="1" ht="19.5" customHeight="1" thickTop="1" thickBot="1">
      <c r="B119" s="210" t="s">
        <v>35</v>
      </c>
      <c r="C119" s="211"/>
      <c r="D119" s="211"/>
      <c r="E119" s="212"/>
      <c r="F119" s="213" t="s">
        <v>22</v>
      </c>
      <c r="G119" s="214"/>
      <c r="H119" s="215" t="s">
        <v>173</v>
      </c>
      <c r="I119" s="214"/>
      <c r="J119" s="215" t="s">
        <v>23</v>
      </c>
      <c r="K119" s="214"/>
      <c r="L119" s="215" t="s">
        <v>31</v>
      </c>
      <c r="M119" s="214"/>
      <c r="N119" s="215" t="s">
        <v>33</v>
      </c>
      <c r="O119" s="216"/>
      <c r="P119" s="221"/>
      <c r="Q119" s="193"/>
      <c r="R119" s="193"/>
      <c r="S119" s="193"/>
      <c r="T119" s="193"/>
      <c r="U119" s="194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65"/>
      <c r="AI119" s="247" t="s">
        <v>98</v>
      </c>
      <c r="AJ119" s="248"/>
      <c r="AK119" s="248" t="s">
        <v>99</v>
      </c>
      <c r="AL119" s="248"/>
      <c r="AM119" s="248"/>
      <c r="AN119" s="248"/>
      <c r="AO119" s="248"/>
      <c r="AP119" s="251"/>
      <c r="AQ119" s="31"/>
      <c r="AR119" s="31"/>
      <c r="AS119" s="32"/>
    </row>
    <row r="120" spans="1:45" s="6" customFormat="1" ht="19.5" customHeight="1" thickTop="1">
      <c r="B120" s="224" t="s">
        <v>37</v>
      </c>
      <c r="C120" s="225"/>
      <c r="D120" s="225"/>
      <c r="E120" s="226"/>
      <c r="F120" s="227">
        <f t="shared" ref="F120:T120" si="48">F62</f>
        <v>0</v>
      </c>
      <c r="G120" s="228"/>
      <c r="H120" s="229">
        <f>H62</f>
        <v>0</v>
      </c>
      <c r="I120" s="228"/>
      <c r="J120" s="229">
        <f t="shared" si="48"/>
        <v>0</v>
      </c>
      <c r="K120" s="228"/>
      <c r="L120" s="229">
        <f>L62</f>
        <v>0</v>
      </c>
      <c r="M120" s="228"/>
      <c r="N120" s="229">
        <f t="shared" si="48"/>
        <v>0</v>
      </c>
      <c r="O120" s="230"/>
      <c r="P120" s="227">
        <f t="shared" si="48"/>
        <v>0</v>
      </c>
      <c r="Q120" s="228"/>
      <c r="R120" s="225">
        <f t="shared" si="48"/>
        <v>0</v>
      </c>
      <c r="S120" s="225"/>
      <c r="T120" s="235" t="str">
        <f t="shared" si="48"/>
        <v/>
      </c>
      <c r="U120" s="236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65"/>
      <c r="AI120" s="249" t="str">
        <f>IF(AI62=0,"",AI62)</f>
        <v/>
      </c>
      <c r="AJ120" s="243"/>
      <c r="AK120" s="243" t="str">
        <f>'!!登録!!'!C9</f>
        <v>〇〇　〇〇</v>
      </c>
      <c r="AL120" s="243"/>
      <c r="AM120" s="243"/>
      <c r="AN120" s="243"/>
      <c r="AO120" s="243"/>
      <c r="AP120" s="244"/>
      <c r="AQ120" s="29"/>
      <c r="AR120" s="33" t="s">
        <v>101</v>
      </c>
      <c r="AS120" s="34"/>
    </row>
    <row r="121" spans="1:45" s="6" customFormat="1" ht="19.5" customHeight="1" thickBot="1">
      <c r="B121" s="144" t="s">
        <v>38</v>
      </c>
      <c r="C121" s="145"/>
      <c r="D121" s="145"/>
      <c r="E121" s="146"/>
      <c r="F121" s="231">
        <f t="shared" ref="F121:T121" si="49">F63</f>
        <v>0</v>
      </c>
      <c r="G121" s="232"/>
      <c r="H121" s="231">
        <f t="shared" si="49"/>
        <v>0</v>
      </c>
      <c r="I121" s="232"/>
      <c r="J121" s="231">
        <f t="shared" si="49"/>
        <v>0</v>
      </c>
      <c r="K121" s="232"/>
      <c r="L121" s="231">
        <f t="shared" si="49"/>
        <v>0</v>
      </c>
      <c r="M121" s="232"/>
      <c r="N121" s="231">
        <f t="shared" si="49"/>
        <v>0</v>
      </c>
      <c r="O121" s="232"/>
      <c r="P121" s="233">
        <f t="shared" si="49"/>
        <v>0</v>
      </c>
      <c r="Q121" s="234"/>
      <c r="R121" s="145">
        <f t="shared" si="49"/>
        <v>0</v>
      </c>
      <c r="S121" s="145"/>
      <c r="T121" s="222" t="str">
        <f t="shared" si="49"/>
        <v/>
      </c>
      <c r="U121" s="223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65"/>
      <c r="AI121" s="250"/>
      <c r="AJ121" s="245"/>
      <c r="AK121" s="245"/>
      <c r="AL121" s="245"/>
      <c r="AM121" s="245"/>
      <c r="AN121" s="245"/>
      <c r="AO121" s="245"/>
      <c r="AP121" s="246"/>
      <c r="AQ121" s="30"/>
      <c r="AR121" s="35"/>
      <c r="AS121" s="36"/>
    </row>
    <row r="122" spans="1:45" s="6" customFormat="1" ht="6.6" customHeight="1" thickTop="1">
      <c r="AF122" s="4"/>
      <c r="AG122" s="4"/>
      <c r="AH122" s="50"/>
      <c r="AI122" s="50"/>
      <c r="AJ122" s="62"/>
      <c r="AK122" s="62"/>
      <c r="AL122" s="62"/>
      <c r="AO122" s="24"/>
      <c r="AP122" s="24"/>
    </row>
    <row r="123" spans="1:45" ht="19.95" customHeight="1">
      <c r="AN123" s="6"/>
      <c r="AO123" s="24"/>
    </row>
    <row r="124" spans="1:45" ht="19.95" customHeight="1"/>
    <row r="125" spans="1:45" ht="19.95" customHeight="1"/>
    <row r="126" spans="1:45" ht="19.95" customHeight="1"/>
    <row r="127" spans="1:45" ht="19.95" customHeight="1"/>
    <row r="128" spans="1:45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</sheetData>
  <mergeCells count="418">
    <mergeCell ref="A113:E113"/>
    <mergeCell ref="AO113:AP113"/>
    <mergeCell ref="AE4:AP5"/>
    <mergeCell ref="AK108:AK110"/>
    <mergeCell ref="AL108:AL110"/>
    <mergeCell ref="AM108:AM111"/>
    <mergeCell ref="AN108:AN111"/>
    <mergeCell ref="AO108:AP111"/>
    <mergeCell ref="A109:E109"/>
    <mergeCell ref="A110:E110"/>
    <mergeCell ref="A111:E111"/>
    <mergeCell ref="A112:E112"/>
    <mergeCell ref="AO112:AP112"/>
    <mergeCell ref="A108:E108"/>
    <mergeCell ref="F108:L108"/>
    <mergeCell ref="M108:S108"/>
    <mergeCell ref="T108:Z108"/>
    <mergeCell ref="AA108:AG108"/>
    <mergeCell ref="AH108:AH110"/>
    <mergeCell ref="AI108:AI110"/>
    <mergeCell ref="AJ108:AJ110"/>
    <mergeCell ref="AI62:AJ63"/>
    <mergeCell ref="AK62:AP63"/>
    <mergeCell ref="T62:U62"/>
    <mergeCell ref="B63:E63"/>
    <mergeCell ref="F63:G63"/>
    <mergeCell ref="H63:I63"/>
    <mergeCell ref="J63:K63"/>
    <mergeCell ref="L63:M63"/>
    <mergeCell ref="N63:O63"/>
    <mergeCell ref="P63:Q63"/>
    <mergeCell ref="R63:S63"/>
    <mergeCell ref="T63:U63"/>
    <mergeCell ref="T58:U61"/>
    <mergeCell ref="X58:AG58"/>
    <mergeCell ref="X59:AG59"/>
    <mergeCell ref="B61:E61"/>
    <mergeCell ref="F61:G61"/>
    <mergeCell ref="H61:I61"/>
    <mergeCell ref="J61:K61"/>
    <mergeCell ref="L61:M61"/>
    <mergeCell ref="N61:O61"/>
    <mergeCell ref="AO48:AP48"/>
    <mergeCell ref="AO49:AP49"/>
    <mergeCell ref="AI102:AI104"/>
    <mergeCell ref="AJ102:AJ104"/>
    <mergeCell ref="AK102:AK104"/>
    <mergeCell ref="AL102:AL104"/>
    <mergeCell ref="AM102:AM105"/>
    <mergeCell ref="AN102:AN105"/>
    <mergeCell ref="AO102:AP105"/>
    <mergeCell ref="AL66:AL68"/>
    <mergeCell ref="AM66:AM69"/>
    <mergeCell ref="AN66:AN69"/>
    <mergeCell ref="AO66:AP69"/>
    <mergeCell ref="AO55:AP55"/>
    <mergeCell ref="AL90:AL92"/>
    <mergeCell ref="AM90:AM93"/>
    <mergeCell ref="AN90:AN93"/>
    <mergeCell ref="AO90:AP93"/>
    <mergeCell ref="AO89:AP89"/>
    <mergeCell ref="AL72:AL74"/>
    <mergeCell ref="AM72:AM75"/>
    <mergeCell ref="AK61:AP61"/>
    <mergeCell ref="AI59:AP60"/>
    <mergeCell ref="AI61:AJ61"/>
    <mergeCell ref="AK50:AK52"/>
    <mergeCell ref="AK120:AP121"/>
    <mergeCell ref="AO106:AP106"/>
    <mergeCell ref="AO107:AP107"/>
    <mergeCell ref="AI119:AJ119"/>
    <mergeCell ref="AI120:AJ121"/>
    <mergeCell ref="AK119:AP119"/>
    <mergeCell ref="AL50:AL52"/>
    <mergeCell ref="AM50:AM53"/>
    <mergeCell ref="AN50:AN53"/>
    <mergeCell ref="AO50:AP53"/>
    <mergeCell ref="AI117:AP118"/>
    <mergeCell ref="AI90:AI92"/>
    <mergeCell ref="AO84:AP87"/>
    <mergeCell ref="AO31:AP31"/>
    <mergeCell ref="AI44:AI46"/>
    <mergeCell ref="AJ44:AJ46"/>
    <mergeCell ref="AK44:AK46"/>
    <mergeCell ref="AL44:AL46"/>
    <mergeCell ref="AM44:AM47"/>
    <mergeCell ref="AN44:AN47"/>
    <mergeCell ref="AO44:AP47"/>
    <mergeCell ref="AI32:AI34"/>
    <mergeCell ref="AJ32:AJ34"/>
    <mergeCell ref="AK32:AK34"/>
    <mergeCell ref="AL32:AL34"/>
    <mergeCell ref="AM32:AM35"/>
    <mergeCell ref="AN32:AN35"/>
    <mergeCell ref="AO32:AP35"/>
    <mergeCell ref="AH26:AH28"/>
    <mergeCell ref="AI26:AI28"/>
    <mergeCell ref="AJ26:AJ28"/>
    <mergeCell ref="AK26:AK28"/>
    <mergeCell ref="AL26:AL28"/>
    <mergeCell ref="AM26:AM29"/>
    <mergeCell ref="AN26:AN29"/>
    <mergeCell ref="AO26:AP29"/>
    <mergeCell ref="AO30:AP30"/>
    <mergeCell ref="AI20:AI22"/>
    <mergeCell ref="AJ20:AJ22"/>
    <mergeCell ref="AK20:AK22"/>
    <mergeCell ref="AL20:AL22"/>
    <mergeCell ref="AM20:AM23"/>
    <mergeCell ref="AN20:AN23"/>
    <mergeCell ref="AO20:AP23"/>
    <mergeCell ref="AO24:AP24"/>
    <mergeCell ref="AO25:AP25"/>
    <mergeCell ref="AH32:AH34"/>
    <mergeCell ref="A33:E33"/>
    <mergeCell ref="A34:E34"/>
    <mergeCell ref="AO13:AP13"/>
    <mergeCell ref="AO8:AP11"/>
    <mergeCell ref="AH14:AH16"/>
    <mergeCell ref="AI14:AI16"/>
    <mergeCell ref="AJ14:AJ16"/>
    <mergeCell ref="AK14:AK16"/>
    <mergeCell ref="AL14:AL16"/>
    <mergeCell ref="AM14:AM17"/>
    <mergeCell ref="AN14:AN17"/>
    <mergeCell ref="AO14:AP17"/>
    <mergeCell ref="AO12:AP12"/>
    <mergeCell ref="AI8:AI10"/>
    <mergeCell ref="AJ8:AJ10"/>
    <mergeCell ref="AK8:AK10"/>
    <mergeCell ref="AL8:AL10"/>
    <mergeCell ref="AM8:AM11"/>
    <mergeCell ref="AN8:AN11"/>
    <mergeCell ref="AH8:AH10"/>
    <mergeCell ref="AO18:AP18"/>
    <mergeCell ref="AO19:AP19"/>
    <mergeCell ref="AH20:AH22"/>
    <mergeCell ref="AH102:AH104"/>
    <mergeCell ref="AH44:AH46"/>
    <mergeCell ref="F102:L102"/>
    <mergeCell ref="M102:S102"/>
    <mergeCell ref="T102:Z102"/>
    <mergeCell ref="AA102:AG102"/>
    <mergeCell ref="A103:E103"/>
    <mergeCell ref="A104:E104"/>
    <mergeCell ref="A45:E45"/>
    <mergeCell ref="A46:E46"/>
    <mergeCell ref="A47:E47"/>
    <mergeCell ref="A48:E48"/>
    <mergeCell ref="A49:E49"/>
    <mergeCell ref="A102:E102"/>
    <mergeCell ref="T66:Z66"/>
    <mergeCell ref="AA66:AG66"/>
    <mergeCell ref="AH66:AH68"/>
    <mergeCell ref="T50:Z50"/>
    <mergeCell ref="AA50:AG50"/>
    <mergeCell ref="AH50:AH52"/>
    <mergeCell ref="T90:Z90"/>
    <mergeCell ref="AA90:AG90"/>
    <mergeCell ref="AH90:AH92"/>
    <mergeCell ref="T84:Z84"/>
    <mergeCell ref="A16:E16"/>
    <mergeCell ref="A17:E17"/>
    <mergeCell ref="A18:E18"/>
    <mergeCell ref="A19:E19"/>
    <mergeCell ref="A20:E20"/>
    <mergeCell ref="A41:E41"/>
    <mergeCell ref="A66:E66"/>
    <mergeCell ref="A67:E67"/>
    <mergeCell ref="A68:E68"/>
    <mergeCell ref="A50:E50"/>
    <mergeCell ref="A55:E55"/>
    <mergeCell ref="A29:E29"/>
    <mergeCell ref="A30:E30"/>
    <mergeCell ref="A31:E31"/>
    <mergeCell ref="A44:E44"/>
    <mergeCell ref="A32:E32"/>
    <mergeCell ref="A27:E27"/>
    <mergeCell ref="A28:E28"/>
    <mergeCell ref="B58:E60"/>
    <mergeCell ref="B62:E62"/>
    <mergeCell ref="A106:E106"/>
    <mergeCell ref="A107:E107"/>
    <mergeCell ref="F44:L44"/>
    <mergeCell ref="M44:S44"/>
    <mergeCell ref="F26:L26"/>
    <mergeCell ref="M26:S26"/>
    <mergeCell ref="F66:L66"/>
    <mergeCell ref="M66:S66"/>
    <mergeCell ref="F50:L50"/>
    <mergeCell ref="R58:S61"/>
    <mergeCell ref="F62:G62"/>
    <mergeCell ref="H62:I62"/>
    <mergeCell ref="J62:K62"/>
    <mergeCell ref="L62:M62"/>
    <mergeCell ref="N62:O62"/>
    <mergeCell ref="P62:Q62"/>
    <mergeCell ref="R62:S62"/>
    <mergeCell ref="A23:E23"/>
    <mergeCell ref="A24:E24"/>
    <mergeCell ref="A25:E25"/>
    <mergeCell ref="A26:E26"/>
    <mergeCell ref="A105:E105"/>
    <mergeCell ref="A69:E69"/>
    <mergeCell ref="A70:E70"/>
    <mergeCell ref="A71:E71"/>
    <mergeCell ref="A90:E90"/>
    <mergeCell ref="A84:E84"/>
    <mergeCell ref="A85:E85"/>
    <mergeCell ref="F20:L20"/>
    <mergeCell ref="A14:E14"/>
    <mergeCell ref="F14:L14"/>
    <mergeCell ref="M14:S14"/>
    <mergeCell ref="R121:S121"/>
    <mergeCell ref="T121:U121"/>
    <mergeCell ref="B120:E120"/>
    <mergeCell ref="F120:G120"/>
    <mergeCell ref="H120:I120"/>
    <mergeCell ref="J120:K120"/>
    <mergeCell ref="L120:M120"/>
    <mergeCell ref="N120:O120"/>
    <mergeCell ref="B121:E121"/>
    <mergeCell ref="F121:G121"/>
    <mergeCell ref="H121:I121"/>
    <mergeCell ref="J121:K121"/>
    <mergeCell ref="L121:M121"/>
    <mergeCell ref="N121:O121"/>
    <mergeCell ref="P121:Q121"/>
    <mergeCell ref="P120:Q120"/>
    <mergeCell ref="R120:S120"/>
    <mergeCell ref="T120:U120"/>
    <mergeCell ref="A21:E21"/>
    <mergeCell ref="A22:E22"/>
    <mergeCell ref="A10:E10"/>
    <mergeCell ref="A11:E11"/>
    <mergeCell ref="A12:E12"/>
    <mergeCell ref="A13:E13"/>
    <mergeCell ref="T14:Z14"/>
    <mergeCell ref="AA14:AG14"/>
    <mergeCell ref="A15:E15"/>
    <mergeCell ref="T116:U119"/>
    <mergeCell ref="X116:AG116"/>
    <mergeCell ref="B116:E118"/>
    <mergeCell ref="F116:G118"/>
    <mergeCell ref="H116:I118"/>
    <mergeCell ref="J116:K118"/>
    <mergeCell ref="L116:M118"/>
    <mergeCell ref="N116:O118"/>
    <mergeCell ref="B119:E119"/>
    <mergeCell ref="F119:G119"/>
    <mergeCell ref="H119:I119"/>
    <mergeCell ref="J119:K119"/>
    <mergeCell ref="L119:M119"/>
    <mergeCell ref="N119:O119"/>
    <mergeCell ref="X117:AG117"/>
    <mergeCell ref="P116:Q119"/>
    <mergeCell ref="R116:S119"/>
    <mergeCell ref="X115:AC115"/>
    <mergeCell ref="T20:Z20"/>
    <mergeCell ref="AA20:AG20"/>
    <mergeCell ref="T44:Z44"/>
    <mergeCell ref="AA44:AG44"/>
    <mergeCell ref="M20:S20"/>
    <mergeCell ref="T26:Z26"/>
    <mergeCell ref="AA26:AG26"/>
    <mergeCell ref="F32:L32"/>
    <mergeCell ref="M32:S32"/>
    <mergeCell ref="T32:Z32"/>
    <mergeCell ref="AA32:AG32"/>
    <mergeCell ref="M50:S50"/>
    <mergeCell ref="F90:L90"/>
    <mergeCell ref="M90:S90"/>
    <mergeCell ref="F84:L84"/>
    <mergeCell ref="M84:S84"/>
    <mergeCell ref="X57:AC57"/>
    <mergeCell ref="F58:G60"/>
    <mergeCell ref="H58:I60"/>
    <mergeCell ref="J58:K60"/>
    <mergeCell ref="L58:M60"/>
    <mergeCell ref="N58:O60"/>
    <mergeCell ref="P58:Q61"/>
    <mergeCell ref="A3:C3"/>
    <mergeCell ref="D3:Q3"/>
    <mergeCell ref="A4:C4"/>
    <mergeCell ref="D4:Q4"/>
    <mergeCell ref="U4:X4"/>
    <mergeCell ref="Z4:AC4"/>
    <mergeCell ref="T8:Z8"/>
    <mergeCell ref="AA8:AG8"/>
    <mergeCell ref="A9:E9"/>
    <mergeCell ref="A6:C6"/>
    <mergeCell ref="D6:Q6"/>
    <mergeCell ref="A8:E8"/>
    <mergeCell ref="F8:L8"/>
    <mergeCell ref="M8:S8"/>
    <mergeCell ref="AD4:AD5"/>
    <mergeCell ref="A5:C5"/>
    <mergeCell ref="D5:F5"/>
    <mergeCell ref="H5:J5"/>
    <mergeCell ref="K5:Q5"/>
    <mergeCell ref="U5:X5"/>
    <mergeCell ref="Z5:AC5"/>
    <mergeCell ref="F38:L38"/>
    <mergeCell ref="M38:S38"/>
    <mergeCell ref="T38:Z38"/>
    <mergeCell ref="AA38:AG38"/>
    <mergeCell ref="A42:E42"/>
    <mergeCell ref="AO42:AP42"/>
    <mergeCell ref="A43:E43"/>
    <mergeCell ref="AO43:AP43"/>
    <mergeCell ref="A35:E35"/>
    <mergeCell ref="A36:E36"/>
    <mergeCell ref="AO36:AP36"/>
    <mergeCell ref="A37:E37"/>
    <mergeCell ref="AO37:AP37"/>
    <mergeCell ref="A38:E38"/>
    <mergeCell ref="AH38:AH40"/>
    <mergeCell ref="AI38:AI40"/>
    <mergeCell ref="AJ38:AJ40"/>
    <mergeCell ref="AK38:AK40"/>
    <mergeCell ref="AL38:AL40"/>
    <mergeCell ref="AM38:AM41"/>
    <mergeCell ref="AN38:AN41"/>
    <mergeCell ref="AO38:AP41"/>
    <mergeCell ref="A39:E39"/>
    <mergeCell ref="A40:E40"/>
    <mergeCell ref="AA72:AG72"/>
    <mergeCell ref="A51:E51"/>
    <mergeCell ref="A52:E52"/>
    <mergeCell ref="A53:E53"/>
    <mergeCell ref="A54:E54"/>
    <mergeCell ref="AO54:AP54"/>
    <mergeCell ref="AJ90:AJ92"/>
    <mergeCell ref="AK90:AK92"/>
    <mergeCell ref="A91:E91"/>
    <mergeCell ref="A92:E92"/>
    <mergeCell ref="AH72:AH74"/>
    <mergeCell ref="AI72:AI74"/>
    <mergeCell ref="AJ72:AJ74"/>
    <mergeCell ref="AK72:AK74"/>
    <mergeCell ref="A86:E86"/>
    <mergeCell ref="A87:E87"/>
    <mergeCell ref="A88:E88"/>
    <mergeCell ref="AI66:AI68"/>
    <mergeCell ref="AJ66:AJ68"/>
    <mergeCell ref="AK66:AK68"/>
    <mergeCell ref="AO70:AP70"/>
    <mergeCell ref="AO71:AP71"/>
    <mergeCell ref="AI50:AI52"/>
    <mergeCell ref="AJ50:AJ52"/>
    <mergeCell ref="A93:E93"/>
    <mergeCell ref="A94:E94"/>
    <mergeCell ref="AO94:AP94"/>
    <mergeCell ref="A95:E95"/>
    <mergeCell ref="AO95:AP95"/>
    <mergeCell ref="AO72:AP75"/>
    <mergeCell ref="A73:E73"/>
    <mergeCell ref="A74:E74"/>
    <mergeCell ref="A75:E75"/>
    <mergeCell ref="A76:E76"/>
    <mergeCell ref="AO76:AP76"/>
    <mergeCell ref="A77:E77"/>
    <mergeCell ref="AO77:AP77"/>
    <mergeCell ref="A78:E78"/>
    <mergeCell ref="F78:L78"/>
    <mergeCell ref="M78:S78"/>
    <mergeCell ref="T78:Z78"/>
    <mergeCell ref="AA78:AG78"/>
    <mergeCell ref="AN72:AN75"/>
    <mergeCell ref="A72:E72"/>
    <mergeCell ref="F72:L72"/>
    <mergeCell ref="M72:S72"/>
    <mergeCell ref="T72:Z72"/>
    <mergeCell ref="AO88:AP88"/>
    <mergeCell ref="A89:E89"/>
    <mergeCell ref="AA84:AG84"/>
    <mergeCell ref="AH84:AH86"/>
    <mergeCell ref="AI84:AI86"/>
    <mergeCell ref="AJ84:AJ86"/>
    <mergeCell ref="AK84:AK86"/>
    <mergeCell ref="AL84:AL86"/>
    <mergeCell ref="AM84:AM87"/>
    <mergeCell ref="AN84:AN87"/>
    <mergeCell ref="AH78:AH80"/>
    <mergeCell ref="AI78:AI80"/>
    <mergeCell ref="AJ78:AJ80"/>
    <mergeCell ref="AK78:AK80"/>
    <mergeCell ref="AL78:AL80"/>
    <mergeCell ref="AM78:AM81"/>
    <mergeCell ref="AN78:AN81"/>
    <mergeCell ref="AO78:AP81"/>
    <mergeCell ref="A79:E79"/>
    <mergeCell ref="A80:E80"/>
    <mergeCell ref="A81:E81"/>
    <mergeCell ref="A100:E100"/>
    <mergeCell ref="AO100:AP100"/>
    <mergeCell ref="A101:E101"/>
    <mergeCell ref="AO101:AP101"/>
    <mergeCell ref="A82:E82"/>
    <mergeCell ref="AO82:AP82"/>
    <mergeCell ref="A83:E83"/>
    <mergeCell ref="AO83:AP83"/>
    <mergeCell ref="A96:E96"/>
    <mergeCell ref="F96:L96"/>
    <mergeCell ref="M96:S96"/>
    <mergeCell ref="T96:Z96"/>
    <mergeCell ref="AA96:AG96"/>
    <mergeCell ref="AH96:AH98"/>
    <mergeCell ref="AI96:AI98"/>
    <mergeCell ref="AJ96:AJ98"/>
    <mergeCell ref="AK96:AK98"/>
    <mergeCell ref="AL96:AL98"/>
    <mergeCell ref="AM96:AM99"/>
    <mergeCell ref="AN96:AN99"/>
    <mergeCell ref="AO96:AP99"/>
    <mergeCell ref="A97:E97"/>
    <mergeCell ref="A98:E98"/>
    <mergeCell ref="A99:E99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61" fitToHeight="0" orientation="portrait" r:id="rId1"/>
  <rowBreaks count="1" manualBreakCount="1">
    <brk id="64" max="4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59999389629810485"/>
  </sheetPr>
  <dimension ref="A1:AU239"/>
  <sheetViews>
    <sheetView view="pageBreakPreview" topLeftCell="A12" zoomScale="70" zoomScaleNormal="85" zoomScaleSheetLayoutView="70" workbookViewId="0">
      <selection activeCell="X24" sqref="X24:AG29"/>
    </sheetView>
  </sheetViews>
  <sheetFormatPr defaultRowHeight="10.8"/>
  <cols>
    <col min="1" max="65" width="3.69921875" style="4" customWidth="1"/>
    <col min="66" max="16384" width="8.796875" style="4"/>
  </cols>
  <sheetData>
    <row r="1" spans="1:47" s="2" customFormat="1" ht="28.8" customHeight="1">
      <c r="A1" s="72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47" s="2" customFormat="1" ht="7.2" customHeight="1"/>
    <row r="3" spans="1:47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7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</row>
    <row r="5" spans="1:47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</row>
    <row r="6" spans="1:47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7" ht="7.2" customHeight="1"/>
    <row r="8" spans="1:47" ht="25.05" customHeight="1">
      <c r="A8" s="138"/>
      <c r="B8" s="138"/>
      <c r="C8" s="138"/>
      <c r="D8" s="138"/>
      <c r="E8" s="138"/>
      <c r="F8" s="121" t="s">
        <v>52</v>
      </c>
      <c r="G8" s="121"/>
      <c r="H8" s="121"/>
      <c r="I8" s="121"/>
      <c r="J8" s="121"/>
      <c r="K8" s="121"/>
      <c r="L8" s="137"/>
      <c r="M8" s="121" t="s">
        <v>53</v>
      </c>
      <c r="N8" s="121"/>
      <c r="O8" s="121"/>
      <c r="P8" s="121"/>
      <c r="Q8" s="121"/>
      <c r="R8" s="121"/>
      <c r="S8" s="121"/>
      <c r="T8" s="121" t="s">
        <v>54</v>
      </c>
      <c r="U8" s="121"/>
      <c r="V8" s="121"/>
      <c r="W8" s="121"/>
      <c r="X8" s="121"/>
      <c r="Y8" s="121"/>
      <c r="Z8" s="121"/>
      <c r="AA8" s="121" t="s">
        <v>55</v>
      </c>
      <c r="AB8" s="121"/>
      <c r="AC8" s="121"/>
      <c r="AD8" s="121"/>
      <c r="AE8" s="121"/>
      <c r="AF8" s="121"/>
      <c r="AG8" s="121"/>
      <c r="AH8" s="121" t="s">
        <v>56</v>
      </c>
      <c r="AI8" s="121"/>
      <c r="AJ8" s="121"/>
      <c r="AK8" s="121"/>
      <c r="AL8" s="121"/>
      <c r="AM8" s="121"/>
      <c r="AN8" s="121"/>
      <c r="AO8" s="136" t="s">
        <v>57</v>
      </c>
      <c r="AP8" s="121"/>
      <c r="AQ8" s="121"/>
      <c r="AR8" s="121"/>
      <c r="AS8" s="121"/>
      <c r="AT8" s="121"/>
      <c r="AU8" s="121"/>
    </row>
    <row r="9" spans="1:47" ht="19.95" customHeight="1">
      <c r="A9" s="138" t="s">
        <v>15</v>
      </c>
      <c r="B9" s="138"/>
      <c r="C9" s="138"/>
      <c r="D9" s="138"/>
      <c r="E9" s="138"/>
      <c r="F9" s="101">
        <v>7</v>
      </c>
      <c r="G9" s="101">
        <v>7</v>
      </c>
      <c r="H9" s="101">
        <v>7</v>
      </c>
      <c r="I9" s="101">
        <v>7</v>
      </c>
      <c r="J9" s="101">
        <v>7</v>
      </c>
      <c r="K9" s="101">
        <v>8</v>
      </c>
      <c r="L9" s="101">
        <v>8</v>
      </c>
      <c r="M9" s="67">
        <v>8</v>
      </c>
      <c r="N9" s="67">
        <v>8</v>
      </c>
      <c r="O9" s="67">
        <v>8</v>
      </c>
      <c r="P9" s="67">
        <v>8</v>
      </c>
      <c r="Q9" s="67">
        <v>8</v>
      </c>
      <c r="R9" s="108">
        <v>8</v>
      </c>
      <c r="S9" s="108">
        <v>8</v>
      </c>
      <c r="T9" s="67">
        <v>8</v>
      </c>
      <c r="U9" s="67">
        <v>8</v>
      </c>
      <c r="V9" s="67">
        <v>8</v>
      </c>
      <c r="W9" s="67">
        <v>8</v>
      </c>
      <c r="X9" s="67">
        <v>8</v>
      </c>
      <c r="Y9" s="108">
        <v>8</v>
      </c>
      <c r="Z9" s="108">
        <v>8</v>
      </c>
      <c r="AA9" s="67">
        <v>8</v>
      </c>
      <c r="AB9" s="67">
        <v>8</v>
      </c>
      <c r="AC9" s="67">
        <v>8</v>
      </c>
      <c r="AD9" s="67">
        <v>8</v>
      </c>
      <c r="AE9" s="67">
        <v>8</v>
      </c>
      <c r="AF9" s="108">
        <v>8</v>
      </c>
      <c r="AG9" s="108">
        <v>8</v>
      </c>
      <c r="AH9" s="67">
        <v>8</v>
      </c>
      <c r="AI9" s="67">
        <v>8</v>
      </c>
      <c r="AJ9" s="67">
        <v>8</v>
      </c>
      <c r="AK9" s="67">
        <v>8</v>
      </c>
      <c r="AL9" s="67">
        <v>8</v>
      </c>
      <c r="AM9" s="108">
        <v>8</v>
      </c>
      <c r="AN9" s="107">
        <v>8</v>
      </c>
      <c r="AO9" s="106">
        <v>8</v>
      </c>
      <c r="AP9" s="101">
        <v>9</v>
      </c>
      <c r="AQ9" s="101">
        <v>9</v>
      </c>
      <c r="AR9" s="101">
        <v>9</v>
      </c>
      <c r="AS9" s="101">
        <v>9</v>
      </c>
      <c r="AT9" s="101">
        <v>9</v>
      </c>
      <c r="AU9" s="79">
        <v>9</v>
      </c>
    </row>
    <row r="10" spans="1:47" ht="19.95" customHeight="1">
      <c r="A10" s="138" t="s">
        <v>14</v>
      </c>
      <c r="B10" s="138"/>
      <c r="C10" s="138"/>
      <c r="D10" s="138"/>
      <c r="E10" s="138"/>
      <c r="F10" s="79">
        <v>27</v>
      </c>
      <c r="G10" s="79">
        <v>28</v>
      </c>
      <c r="H10" s="79">
        <v>29</v>
      </c>
      <c r="I10" s="79">
        <v>30</v>
      </c>
      <c r="J10" s="79">
        <v>31</v>
      </c>
      <c r="K10" s="79">
        <v>1</v>
      </c>
      <c r="L10" s="101">
        <v>2</v>
      </c>
      <c r="M10" s="15">
        <v>3</v>
      </c>
      <c r="N10" s="15">
        <v>4</v>
      </c>
      <c r="O10" s="15">
        <v>5</v>
      </c>
      <c r="P10" s="15">
        <v>6</v>
      </c>
      <c r="Q10" s="15">
        <v>7</v>
      </c>
      <c r="R10" s="107">
        <v>8</v>
      </c>
      <c r="S10" s="107">
        <v>9</v>
      </c>
      <c r="T10" s="15">
        <v>10</v>
      </c>
      <c r="U10" s="15">
        <v>11</v>
      </c>
      <c r="V10" s="15">
        <v>12</v>
      </c>
      <c r="W10" s="15">
        <v>13</v>
      </c>
      <c r="X10" s="15">
        <v>14</v>
      </c>
      <c r="Y10" s="107">
        <v>15</v>
      </c>
      <c r="Z10" s="107">
        <v>16</v>
      </c>
      <c r="AA10" s="15">
        <v>17</v>
      </c>
      <c r="AB10" s="15">
        <v>18</v>
      </c>
      <c r="AC10" s="15">
        <v>19</v>
      </c>
      <c r="AD10" s="15">
        <v>20</v>
      </c>
      <c r="AE10" s="15">
        <v>21</v>
      </c>
      <c r="AF10" s="107">
        <v>22</v>
      </c>
      <c r="AG10" s="107">
        <v>23</v>
      </c>
      <c r="AH10" s="15">
        <v>24</v>
      </c>
      <c r="AI10" s="15">
        <v>25</v>
      </c>
      <c r="AJ10" s="15">
        <v>26</v>
      </c>
      <c r="AK10" s="15">
        <v>27</v>
      </c>
      <c r="AL10" s="15">
        <v>28</v>
      </c>
      <c r="AM10" s="107">
        <v>29</v>
      </c>
      <c r="AN10" s="107">
        <v>30</v>
      </c>
      <c r="AO10" s="103">
        <v>31</v>
      </c>
      <c r="AP10" s="79">
        <v>1</v>
      </c>
      <c r="AQ10" s="79">
        <v>2</v>
      </c>
      <c r="AR10" s="79">
        <v>3</v>
      </c>
      <c r="AS10" s="79">
        <v>4</v>
      </c>
      <c r="AT10" s="79">
        <v>5</v>
      </c>
      <c r="AU10" s="79">
        <v>6</v>
      </c>
    </row>
    <row r="11" spans="1:47" ht="19.95" customHeight="1">
      <c r="A11" s="138" t="s">
        <v>8</v>
      </c>
      <c r="B11" s="138"/>
      <c r="C11" s="138"/>
      <c r="D11" s="138"/>
      <c r="E11" s="138"/>
      <c r="F11" s="79" t="s">
        <v>43</v>
      </c>
      <c r="G11" s="79" t="s">
        <v>44</v>
      </c>
      <c r="H11" s="79" t="s">
        <v>45</v>
      </c>
      <c r="I11" s="79" t="s">
        <v>46</v>
      </c>
      <c r="J11" s="79" t="s">
        <v>47</v>
      </c>
      <c r="K11" s="79" t="s">
        <v>40</v>
      </c>
      <c r="L11" s="101" t="s">
        <v>42</v>
      </c>
      <c r="M11" s="15" t="s">
        <v>43</v>
      </c>
      <c r="N11" s="15" t="s">
        <v>44</v>
      </c>
      <c r="O11" s="15" t="s">
        <v>45</v>
      </c>
      <c r="P11" s="15" t="s">
        <v>46</v>
      </c>
      <c r="Q11" s="15" t="s">
        <v>47</v>
      </c>
      <c r="R11" s="107" t="s">
        <v>39</v>
      </c>
      <c r="S11" s="107" t="s">
        <v>41</v>
      </c>
      <c r="T11" s="15" t="s">
        <v>43</v>
      </c>
      <c r="U11" s="15" t="s">
        <v>44</v>
      </c>
      <c r="V11" s="15" t="s">
        <v>45</v>
      </c>
      <c r="W11" s="15" t="s">
        <v>46</v>
      </c>
      <c r="X11" s="15" t="s">
        <v>47</v>
      </c>
      <c r="Y11" s="107" t="s">
        <v>39</v>
      </c>
      <c r="Z11" s="107" t="s">
        <v>41</v>
      </c>
      <c r="AA11" s="15" t="s">
        <v>43</v>
      </c>
      <c r="AB11" s="15" t="s">
        <v>44</v>
      </c>
      <c r="AC11" s="15" t="s">
        <v>45</v>
      </c>
      <c r="AD11" s="15" t="s">
        <v>46</v>
      </c>
      <c r="AE11" s="15" t="s">
        <v>47</v>
      </c>
      <c r="AF11" s="107" t="s">
        <v>39</v>
      </c>
      <c r="AG11" s="107" t="s">
        <v>41</v>
      </c>
      <c r="AH11" s="15" t="s">
        <v>43</v>
      </c>
      <c r="AI11" s="15" t="s">
        <v>44</v>
      </c>
      <c r="AJ11" s="15" t="s">
        <v>45</v>
      </c>
      <c r="AK11" s="15" t="s">
        <v>46</v>
      </c>
      <c r="AL11" s="15" t="s">
        <v>47</v>
      </c>
      <c r="AM11" s="107" t="s">
        <v>39</v>
      </c>
      <c r="AN11" s="107" t="s">
        <v>41</v>
      </c>
      <c r="AO11" s="103" t="s">
        <v>43</v>
      </c>
      <c r="AP11" s="79" t="s">
        <v>44</v>
      </c>
      <c r="AQ11" s="79" t="s">
        <v>45</v>
      </c>
      <c r="AR11" s="79" t="s">
        <v>46</v>
      </c>
      <c r="AS11" s="79" t="s">
        <v>47</v>
      </c>
      <c r="AT11" s="79" t="s">
        <v>39</v>
      </c>
      <c r="AU11" s="79" t="s">
        <v>41</v>
      </c>
    </row>
    <row r="12" spans="1:47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 t="s">
        <v>22</v>
      </c>
      <c r="N12" s="15" t="s">
        <v>22</v>
      </c>
      <c r="O12" s="15" t="s">
        <v>22</v>
      </c>
      <c r="P12" s="15" t="s">
        <v>22</v>
      </c>
      <c r="Q12" s="15" t="s">
        <v>22</v>
      </c>
      <c r="R12" s="107" t="s">
        <v>23</v>
      </c>
      <c r="S12" s="107" t="s">
        <v>23</v>
      </c>
      <c r="T12" s="15" t="s">
        <v>22</v>
      </c>
      <c r="U12" s="15" t="s">
        <v>22</v>
      </c>
      <c r="V12" s="15" t="s">
        <v>34</v>
      </c>
      <c r="W12" s="15" t="s">
        <v>34</v>
      </c>
      <c r="X12" s="15" t="s">
        <v>34</v>
      </c>
      <c r="Y12" s="107" t="s">
        <v>34</v>
      </c>
      <c r="Z12" s="107" t="s">
        <v>34</v>
      </c>
      <c r="AA12" s="15" t="s">
        <v>22</v>
      </c>
      <c r="AB12" s="15" t="s">
        <v>22</v>
      </c>
      <c r="AC12" s="15" t="s">
        <v>22</v>
      </c>
      <c r="AD12" s="15" t="s">
        <v>22</v>
      </c>
      <c r="AE12" s="15" t="s">
        <v>22</v>
      </c>
      <c r="AF12" s="107" t="s">
        <v>23</v>
      </c>
      <c r="AG12" s="107" t="s">
        <v>23</v>
      </c>
      <c r="AH12" s="15" t="s">
        <v>22</v>
      </c>
      <c r="AI12" s="15" t="s">
        <v>22</v>
      </c>
      <c r="AJ12" s="15" t="s">
        <v>22</v>
      </c>
      <c r="AK12" s="15" t="s">
        <v>22</v>
      </c>
      <c r="AL12" s="15" t="s">
        <v>22</v>
      </c>
      <c r="AM12" s="107" t="s">
        <v>23</v>
      </c>
      <c r="AN12" s="107" t="s">
        <v>23</v>
      </c>
      <c r="AO12" s="103"/>
      <c r="AP12" s="79"/>
      <c r="AQ12" s="79"/>
      <c r="AR12" s="79"/>
      <c r="AS12" s="79"/>
      <c r="AT12" s="79"/>
      <c r="AU12" s="79"/>
    </row>
    <row r="13" spans="1:47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7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 t="s">
        <v>150</v>
      </c>
      <c r="W14" s="306" t="s">
        <v>151</v>
      </c>
      <c r="X14" s="306" t="s">
        <v>152</v>
      </c>
      <c r="Y14" s="305" t="s">
        <v>153</v>
      </c>
      <c r="Z14" s="305" t="s">
        <v>154</v>
      </c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7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7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155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17</v>
      </c>
      <c r="G28" s="228"/>
      <c r="H28" s="228">
        <f>COUNTIF($M12:$AN12,H$27)</f>
        <v>0</v>
      </c>
      <c r="I28" s="228"/>
      <c r="J28" s="228">
        <f>COUNTIF($M12:$AN12,J$27)</f>
        <v>6</v>
      </c>
      <c r="K28" s="228"/>
      <c r="L28" s="228">
        <f>COUNTIF($M12:$AN12,L$27)</f>
        <v>0</v>
      </c>
      <c r="M28" s="228"/>
      <c r="N28" s="228">
        <f>COUNTIF($M12:$AN12,N$27)</f>
        <v>5</v>
      </c>
      <c r="O28" s="261"/>
      <c r="P28" s="227">
        <f>SUM(F28:M28)</f>
        <v>23</v>
      </c>
      <c r="Q28" s="228"/>
      <c r="R28" s="225">
        <f>J28+L28</f>
        <v>6</v>
      </c>
      <c r="S28" s="225"/>
      <c r="T28" s="286">
        <f>R28/P28</f>
        <v>0.2608695652173913</v>
      </c>
      <c r="U28" s="287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44769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294"/>
      <c r="U29" s="29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I4:AT5"/>
    <mergeCell ref="AH4:AH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6:C6"/>
    <mergeCell ref="D6:Q6"/>
    <mergeCell ref="A8:E8"/>
    <mergeCell ref="F8:L8"/>
    <mergeCell ref="M8:S8"/>
    <mergeCell ref="T8:Z8"/>
    <mergeCell ref="H14:H21"/>
    <mergeCell ref="I14:I21"/>
    <mergeCell ref="J14:J21"/>
    <mergeCell ref="K14:K21"/>
    <mergeCell ref="L14:L21"/>
    <mergeCell ref="M14:M21"/>
    <mergeCell ref="A11:E11"/>
    <mergeCell ref="A12:E12"/>
    <mergeCell ref="A13:E13"/>
    <mergeCell ref="A14:E21"/>
    <mergeCell ref="F14:F21"/>
    <mergeCell ref="G14:G21"/>
    <mergeCell ref="T14:T21"/>
    <mergeCell ref="U14:U21"/>
    <mergeCell ref="V14:V21"/>
    <mergeCell ref="W14:W21"/>
    <mergeCell ref="X14:X21"/>
    <mergeCell ref="Y14:Y21"/>
    <mergeCell ref="N14:N21"/>
    <mergeCell ref="O14:O21"/>
    <mergeCell ref="P14:P21"/>
    <mergeCell ref="Q14:Q21"/>
    <mergeCell ref="R14:R21"/>
    <mergeCell ref="S14:S21"/>
    <mergeCell ref="AF14:AF21"/>
    <mergeCell ref="AG14:AG21"/>
    <mergeCell ref="AH14:AH21"/>
    <mergeCell ref="AI14:AI21"/>
    <mergeCell ref="AJ14:AJ21"/>
    <mergeCell ref="AK14:AK21"/>
    <mergeCell ref="Z14:Z21"/>
    <mergeCell ref="AA14:AA21"/>
    <mergeCell ref="AB14:AB21"/>
    <mergeCell ref="AC14:AC21"/>
    <mergeCell ref="AD14:AD21"/>
    <mergeCell ref="AE14:AE21"/>
    <mergeCell ref="AR14:AR21"/>
    <mergeCell ref="AS14:AS21"/>
    <mergeCell ref="AT14:AT21"/>
    <mergeCell ref="AU14:AU21"/>
    <mergeCell ref="AL14:AL21"/>
    <mergeCell ref="AM14:AM21"/>
    <mergeCell ref="AN14:AN21"/>
    <mergeCell ref="AO14:AO21"/>
    <mergeCell ref="AP14:AP21"/>
    <mergeCell ref="AQ14:AQ21"/>
    <mergeCell ref="X24:AG24"/>
    <mergeCell ref="X25:AG25"/>
    <mergeCell ref="AJ27:AM27"/>
    <mergeCell ref="AN27:AT27"/>
    <mergeCell ref="B24:E26"/>
    <mergeCell ref="F24:G26"/>
    <mergeCell ref="H24:I26"/>
    <mergeCell ref="J24:K26"/>
    <mergeCell ref="L24:M26"/>
    <mergeCell ref="N24:O26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J25:AT26"/>
    <mergeCell ref="AN28:AT29"/>
    <mergeCell ref="P28:Q28"/>
    <mergeCell ref="R28:S28"/>
    <mergeCell ref="T28:U28"/>
    <mergeCell ref="AJ28:AM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9:Q29"/>
    <mergeCell ref="R29:S29"/>
    <mergeCell ref="T29:U29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AV239"/>
  <sheetViews>
    <sheetView view="pageBreakPreview" topLeftCell="A10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72" t="s">
        <v>184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138"/>
      <c r="B8" s="138"/>
      <c r="C8" s="138"/>
      <c r="D8" s="138"/>
      <c r="E8" s="138"/>
      <c r="F8" s="121" t="s">
        <v>52</v>
      </c>
      <c r="G8" s="121"/>
      <c r="H8" s="121"/>
      <c r="I8" s="121"/>
      <c r="J8" s="121"/>
      <c r="K8" s="121"/>
      <c r="L8" s="137"/>
      <c r="M8" s="121" t="s">
        <v>53</v>
      </c>
      <c r="N8" s="121"/>
      <c r="O8" s="121"/>
      <c r="P8" s="121"/>
      <c r="Q8" s="121"/>
      <c r="R8" s="121"/>
      <c r="S8" s="121"/>
      <c r="T8" s="121" t="s">
        <v>54</v>
      </c>
      <c r="U8" s="121"/>
      <c r="V8" s="121"/>
      <c r="W8" s="121"/>
      <c r="X8" s="121"/>
      <c r="Y8" s="121"/>
      <c r="Z8" s="121"/>
      <c r="AA8" s="121" t="s">
        <v>55</v>
      </c>
      <c r="AB8" s="121"/>
      <c r="AC8" s="121"/>
      <c r="AD8" s="121"/>
      <c r="AE8" s="121"/>
      <c r="AF8" s="121"/>
      <c r="AG8" s="121"/>
      <c r="AH8" s="121" t="s">
        <v>56</v>
      </c>
      <c r="AI8" s="121"/>
      <c r="AJ8" s="121"/>
      <c r="AK8" s="121"/>
      <c r="AL8" s="121"/>
      <c r="AM8" s="121"/>
      <c r="AN8" s="121"/>
      <c r="AO8" s="136" t="s">
        <v>57</v>
      </c>
      <c r="AP8" s="121"/>
      <c r="AQ8" s="121"/>
      <c r="AR8" s="121"/>
      <c r="AS8" s="121"/>
      <c r="AT8" s="121"/>
      <c r="AU8" s="121"/>
    </row>
    <row r="9" spans="1:48" ht="19.95" customHeight="1">
      <c r="A9" s="138" t="s">
        <v>15</v>
      </c>
      <c r="B9" s="138"/>
      <c r="C9" s="138"/>
      <c r="D9" s="138"/>
      <c r="E9" s="138"/>
      <c r="F9" s="101">
        <v>7</v>
      </c>
      <c r="G9" s="101">
        <v>7</v>
      </c>
      <c r="H9" s="101">
        <v>7</v>
      </c>
      <c r="I9" s="101">
        <v>7</v>
      </c>
      <c r="J9" s="101">
        <v>7</v>
      </c>
      <c r="K9" s="101">
        <v>8</v>
      </c>
      <c r="L9" s="101">
        <v>8</v>
      </c>
      <c r="M9" s="67">
        <v>8</v>
      </c>
      <c r="N9" s="67">
        <v>8</v>
      </c>
      <c r="O9" s="67">
        <v>8</v>
      </c>
      <c r="P9" s="67">
        <v>8</v>
      </c>
      <c r="Q9" s="67">
        <v>8</v>
      </c>
      <c r="R9" s="108">
        <v>8</v>
      </c>
      <c r="S9" s="108">
        <v>8</v>
      </c>
      <c r="T9" s="67">
        <v>8</v>
      </c>
      <c r="U9" s="67">
        <v>8</v>
      </c>
      <c r="V9" s="67">
        <v>8</v>
      </c>
      <c r="W9" s="67">
        <v>8</v>
      </c>
      <c r="X9" s="67">
        <v>8</v>
      </c>
      <c r="Y9" s="108">
        <v>8</v>
      </c>
      <c r="Z9" s="108">
        <v>8</v>
      </c>
      <c r="AA9" s="67">
        <v>8</v>
      </c>
      <c r="AB9" s="67">
        <v>8</v>
      </c>
      <c r="AC9" s="67">
        <v>8</v>
      </c>
      <c r="AD9" s="67">
        <v>8</v>
      </c>
      <c r="AE9" s="67">
        <v>8</v>
      </c>
      <c r="AF9" s="108">
        <v>8</v>
      </c>
      <c r="AG9" s="108">
        <v>8</v>
      </c>
      <c r="AH9" s="67">
        <v>8</v>
      </c>
      <c r="AI9" s="67">
        <v>8</v>
      </c>
      <c r="AJ9" s="67">
        <v>8</v>
      </c>
      <c r="AK9" s="67">
        <v>8</v>
      </c>
      <c r="AL9" s="67">
        <v>8</v>
      </c>
      <c r="AM9" s="108">
        <v>8</v>
      </c>
      <c r="AN9" s="107">
        <v>8</v>
      </c>
      <c r="AO9" s="106">
        <v>8</v>
      </c>
      <c r="AP9" s="101">
        <v>9</v>
      </c>
      <c r="AQ9" s="101">
        <v>9</v>
      </c>
      <c r="AR9" s="101">
        <v>9</v>
      </c>
      <c r="AS9" s="101">
        <v>9</v>
      </c>
      <c r="AT9" s="101">
        <v>9</v>
      </c>
      <c r="AU9" s="101">
        <v>9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v>27</v>
      </c>
      <c r="G10" s="79">
        <v>28</v>
      </c>
      <c r="H10" s="79">
        <v>29</v>
      </c>
      <c r="I10" s="79">
        <v>30</v>
      </c>
      <c r="J10" s="79">
        <v>31</v>
      </c>
      <c r="K10" s="79">
        <v>1</v>
      </c>
      <c r="L10" s="101">
        <v>2</v>
      </c>
      <c r="M10" s="15">
        <v>3</v>
      </c>
      <c r="N10" s="15">
        <v>4</v>
      </c>
      <c r="O10" s="15">
        <v>5</v>
      </c>
      <c r="P10" s="15">
        <v>6</v>
      </c>
      <c r="Q10" s="15">
        <v>7</v>
      </c>
      <c r="R10" s="107">
        <v>8</v>
      </c>
      <c r="S10" s="107">
        <v>9</v>
      </c>
      <c r="T10" s="15">
        <v>10</v>
      </c>
      <c r="U10" s="15">
        <v>11</v>
      </c>
      <c r="V10" s="15">
        <v>12</v>
      </c>
      <c r="W10" s="15">
        <v>13</v>
      </c>
      <c r="X10" s="15">
        <v>14</v>
      </c>
      <c r="Y10" s="107">
        <v>15</v>
      </c>
      <c r="Z10" s="107">
        <v>16</v>
      </c>
      <c r="AA10" s="15">
        <v>17</v>
      </c>
      <c r="AB10" s="15">
        <v>18</v>
      </c>
      <c r="AC10" s="15">
        <v>19</v>
      </c>
      <c r="AD10" s="15">
        <v>20</v>
      </c>
      <c r="AE10" s="15">
        <v>21</v>
      </c>
      <c r="AF10" s="107">
        <v>22</v>
      </c>
      <c r="AG10" s="107">
        <v>23</v>
      </c>
      <c r="AH10" s="15">
        <v>24</v>
      </c>
      <c r="AI10" s="15">
        <v>25</v>
      </c>
      <c r="AJ10" s="15">
        <v>26</v>
      </c>
      <c r="AK10" s="15">
        <v>27</v>
      </c>
      <c r="AL10" s="15">
        <v>28</v>
      </c>
      <c r="AM10" s="107">
        <v>29</v>
      </c>
      <c r="AN10" s="107">
        <v>30</v>
      </c>
      <c r="AO10" s="103">
        <v>31</v>
      </c>
      <c r="AP10" s="79">
        <v>1</v>
      </c>
      <c r="AQ10" s="79">
        <v>2</v>
      </c>
      <c r="AR10" s="79">
        <v>3</v>
      </c>
      <c r="AS10" s="79">
        <v>4</v>
      </c>
      <c r="AT10" s="79">
        <v>5</v>
      </c>
      <c r="AU10" s="79">
        <v>6</v>
      </c>
    </row>
    <row r="11" spans="1:48" ht="19.95" customHeight="1">
      <c r="A11" s="138" t="s">
        <v>8</v>
      </c>
      <c r="B11" s="138"/>
      <c r="C11" s="138"/>
      <c r="D11" s="138"/>
      <c r="E11" s="138"/>
      <c r="F11" s="79" t="s">
        <v>43</v>
      </c>
      <c r="G11" s="79" t="s">
        <v>44</v>
      </c>
      <c r="H11" s="79" t="s">
        <v>45</v>
      </c>
      <c r="I11" s="79" t="s">
        <v>46</v>
      </c>
      <c r="J11" s="79" t="s">
        <v>47</v>
      </c>
      <c r="K11" s="79" t="s">
        <v>40</v>
      </c>
      <c r="L11" s="101" t="s">
        <v>42</v>
      </c>
      <c r="M11" s="15" t="s">
        <v>43</v>
      </c>
      <c r="N11" s="15" t="s">
        <v>44</v>
      </c>
      <c r="O11" s="15" t="s">
        <v>45</v>
      </c>
      <c r="P11" s="15" t="s">
        <v>46</v>
      </c>
      <c r="Q11" s="15" t="s">
        <v>47</v>
      </c>
      <c r="R11" s="107" t="s">
        <v>39</v>
      </c>
      <c r="S11" s="107" t="s">
        <v>41</v>
      </c>
      <c r="T11" s="15" t="s">
        <v>43</v>
      </c>
      <c r="U11" s="15" t="s">
        <v>44</v>
      </c>
      <c r="V11" s="15" t="s">
        <v>45</v>
      </c>
      <c r="W11" s="15" t="s">
        <v>46</v>
      </c>
      <c r="X11" s="15" t="s">
        <v>47</v>
      </c>
      <c r="Y11" s="107" t="s">
        <v>39</v>
      </c>
      <c r="Z11" s="107" t="s">
        <v>41</v>
      </c>
      <c r="AA11" s="15" t="s">
        <v>43</v>
      </c>
      <c r="AB11" s="15" t="s">
        <v>44</v>
      </c>
      <c r="AC11" s="15" t="s">
        <v>45</v>
      </c>
      <c r="AD11" s="15" t="s">
        <v>46</v>
      </c>
      <c r="AE11" s="15" t="s">
        <v>47</v>
      </c>
      <c r="AF11" s="107" t="s">
        <v>39</v>
      </c>
      <c r="AG11" s="107" t="s">
        <v>41</v>
      </c>
      <c r="AH11" s="15" t="s">
        <v>43</v>
      </c>
      <c r="AI11" s="15" t="s">
        <v>44</v>
      </c>
      <c r="AJ11" s="15" t="s">
        <v>45</v>
      </c>
      <c r="AK11" s="15" t="s">
        <v>46</v>
      </c>
      <c r="AL11" s="15" t="s">
        <v>47</v>
      </c>
      <c r="AM11" s="107" t="s">
        <v>39</v>
      </c>
      <c r="AN11" s="107" t="s">
        <v>41</v>
      </c>
      <c r="AO11" s="103" t="s">
        <v>43</v>
      </c>
      <c r="AP11" s="79" t="s">
        <v>44</v>
      </c>
      <c r="AQ11" s="79" t="s">
        <v>45</v>
      </c>
      <c r="AR11" s="79" t="s">
        <v>46</v>
      </c>
      <c r="AS11" s="79" t="s">
        <v>47</v>
      </c>
      <c r="AT11" s="79" t="s">
        <v>39</v>
      </c>
      <c r="AU11" s="79" t="s">
        <v>41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 t="s">
        <v>22</v>
      </c>
      <c r="N12" s="15" t="s">
        <v>22</v>
      </c>
      <c r="O12" s="15" t="s">
        <v>22</v>
      </c>
      <c r="P12" s="15" t="s">
        <v>22</v>
      </c>
      <c r="Q12" s="15" t="s">
        <v>22</v>
      </c>
      <c r="R12" s="107" t="s">
        <v>23</v>
      </c>
      <c r="S12" s="107" t="s">
        <v>23</v>
      </c>
      <c r="T12" s="15" t="s">
        <v>22</v>
      </c>
      <c r="U12" s="15" t="s">
        <v>22</v>
      </c>
      <c r="V12" s="15" t="s">
        <v>34</v>
      </c>
      <c r="W12" s="15" t="s">
        <v>34</v>
      </c>
      <c r="X12" s="15" t="s">
        <v>34</v>
      </c>
      <c r="Y12" s="107" t="s">
        <v>34</v>
      </c>
      <c r="Z12" s="107" t="s">
        <v>34</v>
      </c>
      <c r="AA12" s="15" t="s">
        <v>22</v>
      </c>
      <c r="AB12" s="15" t="s">
        <v>22</v>
      </c>
      <c r="AC12" s="15" t="s">
        <v>22</v>
      </c>
      <c r="AD12" s="15" t="s">
        <v>22</v>
      </c>
      <c r="AE12" s="15" t="s">
        <v>22</v>
      </c>
      <c r="AF12" s="107" t="s">
        <v>23</v>
      </c>
      <c r="AG12" s="107" t="s">
        <v>23</v>
      </c>
      <c r="AH12" s="15" t="s">
        <v>22</v>
      </c>
      <c r="AI12" s="15" t="s">
        <v>22</v>
      </c>
      <c r="AJ12" s="15" t="s">
        <v>22</v>
      </c>
      <c r="AK12" s="15" t="s">
        <v>22</v>
      </c>
      <c r="AL12" s="15" t="s">
        <v>22</v>
      </c>
      <c r="AM12" s="107" t="s">
        <v>23</v>
      </c>
      <c r="AN12" s="107" t="s">
        <v>23</v>
      </c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 t="s">
        <v>22</v>
      </c>
      <c r="N13" s="15" t="s">
        <v>22</v>
      </c>
      <c r="O13" s="15" t="s">
        <v>22</v>
      </c>
      <c r="P13" s="15" t="s">
        <v>22</v>
      </c>
      <c r="Q13" s="15" t="s">
        <v>22</v>
      </c>
      <c r="R13" s="107" t="s">
        <v>23</v>
      </c>
      <c r="S13" s="107" t="s">
        <v>23</v>
      </c>
      <c r="T13" s="15" t="s">
        <v>22</v>
      </c>
      <c r="U13" s="15" t="s">
        <v>22</v>
      </c>
      <c r="V13" s="15" t="s">
        <v>34</v>
      </c>
      <c r="W13" s="15" t="s">
        <v>34</v>
      </c>
      <c r="X13" s="15" t="s">
        <v>34</v>
      </c>
      <c r="Y13" s="107" t="s">
        <v>34</v>
      </c>
      <c r="Z13" s="107" t="s">
        <v>34</v>
      </c>
      <c r="AA13" s="15" t="s">
        <v>22</v>
      </c>
      <c r="AB13" s="15" t="s">
        <v>22</v>
      </c>
      <c r="AC13" s="15" t="s">
        <v>22</v>
      </c>
      <c r="AD13" s="15" t="s">
        <v>22</v>
      </c>
      <c r="AE13" s="15" t="s">
        <v>22</v>
      </c>
      <c r="AF13" s="107" t="s">
        <v>173</v>
      </c>
      <c r="AG13" s="107" t="s">
        <v>23</v>
      </c>
      <c r="AH13" s="15" t="s">
        <v>22</v>
      </c>
      <c r="AI13" s="15" t="s">
        <v>22</v>
      </c>
      <c r="AJ13" s="15" t="s">
        <v>22</v>
      </c>
      <c r="AK13" s="15" t="s">
        <v>22</v>
      </c>
      <c r="AL13" s="15" t="s">
        <v>31</v>
      </c>
      <c r="AM13" s="107" t="s">
        <v>23</v>
      </c>
      <c r="AN13" s="107" t="s">
        <v>23</v>
      </c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 t="s">
        <v>150</v>
      </c>
      <c r="W14" s="306" t="s">
        <v>151</v>
      </c>
      <c r="X14" s="306" t="s">
        <v>152</v>
      </c>
      <c r="Y14" s="305" t="s">
        <v>153</v>
      </c>
      <c r="Z14" s="305" t="s">
        <v>154</v>
      </c>
      <c r="AA14" s="306"/>
      <c r="AB14" s="306"/>
      <c r="AC14" s="306"/>
      <c r="AD14" s="306"/>
      <c r="AE14" s="306"/>
      <c r="AF14" s="305" t="s">
        <v>145</v>
      </c>
      <c r="AG14" s="305"/>
      <c r="AH14" s="306"/>
      <c r="AI14" s="306"/>
      <c r="AJ14" s="306"/>
      <c r="AK14" s="306"/>
      <c r="AL14" s="306" t="s">
        <v>149</v>
      </c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155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17</v>
      </c>
      <c r="G28" s="228"/>
      <c r="H28" s="228">
        <f>COUNTIF($M12:$AN12,H$27)</f>
        <v>0</v>
      </c>
      <c r="I28" s="228"/>
      <c r="J28" s="228">
        <f>COUNTIF($M12:$AN12,J$27)</f>
        <v>6</v>
      </c>
      <c r="K28" s="228"/>
      <c r="L28" s="228">
        <f>COUNTIF($M12:$AN12,L$27)</f>
        <v>0</v>
      </c>
      <c r="M28" s="228"/>
      <c r="N28" s="228">
        <f>COUNTIF($M12:$AN12,N$27)</f>
        <v>5</v>
      </c>
      <c r="O28" s="261"/>
      <c r="P28" s="227">
        <f>SUM(F28:M28)</f>
        <v>23</v>
      </c>
      <c r="Q28" s="228"/>
      <c r="R28" s="225">
        <f>J28+L28</f>
        <v>6</v>
      </c>
      <c r="S28" s="225"/>
      <c r="T28" s="286">
        <f>R28/P28</f>
        <v>0.2608695652173913</v>
      </c>
      <c r="U28" s="287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44804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16</v>
      </c>
      <c r="G29" s="234"/>
      <c r="H29" s="234">
        <f>COUNTIF($M13:$AN13,H$27)</f>
        <v>1</v>
      </c>
      <c r="I29" s="234"/>
      <c r="J29" s="234">
        <f>COUNTIF($M13:$AN13,J$27)</f>
        <v>5</v>
      </c>
      <c r="K29" s="234"/>
      <c r="L29" s="234">
        <f>COUNTIF($M13:$AN13,L$27)</f>
        <v>1</v>
      </c>
      <c r="M29" s="234"/>
      <c r="N29" s="234">
        <f>COUNTIF($M13:$AN13,N$27)</f>
        <v>5</v>
      </c>
      <c r="O29" s="268"/>
      <c r="P29" s="233">
        <f>SUM(F29:M29)</f>
        <v>23</v>
      </c>
      <c r="Q29" s="234"/>
      <c r="R29" s="145">
        <f>J29+L29</f>
        <v>6</v>
      </c>
      <c r="S29" s="145"/>
      <c r="T29" s="309">
        <f>R29/P29</f>
        <v>0.2608695652173913</v>
      </c>
      <c r="U29" s="310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D3:Q3"/>
    <mergeCell ref="D4:Q4"/>
    <mergeCell ref="K5:Q5"/>
    <mergeCell ref="D6:Q6"/>
    <mergeCell ref="B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T29:U29"/>
    <mergeCell ref="T24:U27"/>
    <mergeCell ref="X24:AG24"/>
    <mergeCell ref="X25:AG25"/>
    <mergeCell ref="AM14:AM21"/>
    <mergeCell ref="AB14:AB21"/>
    <mergeCell ref="AC14:AC21"/>
    <mergeCell ref="N24:O26"/>
    <mergeCell ref="P24:Q27"/>
    <mergeCell ref="R24:S27"/>
    <mergeCell ref="AF14:AF21"/>
    <mergeCell ref="B28:E28"/>
    <mergeCell ref="F28:G28"/>
    <mergeCell ref="H28:I28"/>
    <mergeCell ref="J28:K28"/>
    <mergeCell ref="L28:M28"/>
    <mergeCell ref="N28:O28"/>
    <mergeCell ref="B27:E27"/>
    <mergeCell ref="F27:G27"/>
    <mergeCell ref="H27:I27"/>
    <mergeCell ref="J27:K27"/>
    <mergeCell ref="L27:M27"/>
    <mergeCell ref="N27:O27"/>
    <mergeCell ref="A3:C3"/>
    <mergeCell ref="A4:C4"/>
    <mergeCell ref="Y4:AB4"/>
    <mergeCell ref="AD4:AG4"/>
    <mergeCell ref="A13:E13"/>
    <mergeCell ref="A14:E21"/>
    <mergeCell ref="F14:F21"/>
    <mergeCell ref="G14:G21"/>
    <mergeCell ref="H14:H21"/>
    <mergeCell ref="I14:I21"/>
    <mergeCell ref="A9:E9"/>
    <mergeCell ref="A10:E10"/>
    <mergeCell ref="A11:E11"/>
    <mergeCell ref="A12:E12"/>
    <mergeCell ref="P14:P21"/>
    <mergeCell ref="Q14:Q21"/>
    <mergeCell ref="S14:S21"/>
    <mergeCell ref="T14:T21"/>
    <mergeCell ref="U14:U21"/>
    <mergeCell ref="J14:J21"/>
    <mergeCell ref="K14:K21"/>
    <mergeCell ref="L14:L21"/>
    <mergeCell ref="M14:M21"/>
    <mergeCell ref="AG14:AG21"/>
    <mergeCell ref="AO8:AU8"/>
    <mergeCell ref="N14:N21"/>
    <mergeCell ref="O14:O21"/>
    <mergeCell ref="AD14:AD21"/>
    <mergeCell ref="AE14:AE21"/>
    <mergeCell ref="R14:R21"/>
    <mergeCell ref="AI4:AT5"/>
    <mergeCell ref="AJ25:AT26"/>
    <mergeCell ref="V14:V21"/>
    <mergeCell ref="W14:W21"/>
    <mergeCell ref="X14:X21"/>
    <mergeCell ref="Y14:Y21"/>
    <mergeCell ref="Z14:Z21"/>
    <mergeCell ref="AA14:AA21"/>
    <mergeCell ref="AT14:AT21"/>
    <mergeCell ref="AU14:AU21"/>
    <mergeCell ref="AN14:AN21"/>
    <mergeCell ref="AO14:AO21"/>
    <mergeCell ref="AP14:AP21"/>
    <mergeCell ref="AQ14:AQ21"/>
    <mergeCell ref="AR14:AR21"/>
    <mergeCell ref="AS14:AS21"/>
    <mergeCell ref="AH14:AH21"/>
    <mergeCell ref="AI14:AI21"/>
    <mergeCell ref="AJ28:AM29"/>
    <mergeCell ref="AH4:AH5"/>
    <mergeCell ref="A5:C5"/>
    <mergeCell ref="D5:F5"/>
    <mergeCell ref="H5:J5"/>
    <mergeCell ref="Y5:AB5"/>
    <mergeCell ref="AD5:AG5"/>
    <mergeCell ref="A6:C6"/>
    <mergeCell ref="A8:E8"/>
    <mergeCell ref="F8:L8"/>
    <mergeCell ref="M8:S8"/>
    <mergeCell ref="T8:Z8"/>
    <mergeCell ref="AA8:AG8"/>
    <mergeCell ref="AH8:AN8"/>
    <mergeCell ref="AN27:AT27"/>
    <mergeCell ref="AJ27:AM27"/>
    <mergeCell ref="B24:E26"/>
    <mergeCell ref="F24:G26"/>
    <mergeCell ref="H24:I26"/>
    <mergeCell ref="J24:K26"/>
    <mergeCell ref="L24:M26"/>
    <mergeCell ref="AJ14:AJ21"/>
    <mergeCell ref="AK14:AK21"/>
    <mergeCell ref="AL14:AL21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8" tint="0.59999389629810485"/>
  </sheetPr>
  <dimension ref="A1:AV239"/>
  <sheetViews>
    <sheetView tabSelected="1" view="pageBreakPreview" topLeftCell="A7" zoomScale="70" zoomScaleNormal="85" zoomScaleSheetLayoutView="70" workbookViewId="0">
      <selection activeCell="Y28" sqref="Y28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17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15">
        <v>2022</v>
      </c>
      <c r="B8" s="315"/>
      <c r="C8" s="315"/>
      <c r="D8" s="315"/>
      <c r="E8" s="315"/>
      <c r="F8" s="313">
        <f>M8-1</f>
        <v>0</v>
      </c>
      <c r="G8" s="313"/>
      <c r="H8" s="313"/>
      <c r="I8" s="313"/>
      <c r="J8" s="313"/>
      <c r="K8" s="313"/>
      <c r="L8" s="314"/>
      <c r="M8" s="313">
        <v>1</v>
      </c>
      <c r="N8" s="313"/>
      <c r="O8" s="313"/>
      <c r="P8" s="313"/>
      <c r="Q8" s="313"/>
      <c r="R8" s="313"/>
      <c r="S8" s="313"/>
      <c r="T8" s="313">
        <f>M8+1</f>
        <v>2</v>
      </c>
      <c r="U8" s="313"/>
      <c r="V8" s="313"/>
      <c r="W8" s="313"/>
      <c r="X8" s="313"/>
      <c r="Y8" s="313"/>
      <c r="Z8" s="313"/>
      <c r="AA8" s="314">
        <f t="shared" ref="AA8" si="0">T8+1</f>
        <v>3</v>
      </c>
      <c r="AB8" s="311"/>
      <c r="AC8" s="311"/>
      <c r="AD8" s="311"/>
      <c r="AE8" s="311"/>
      <c r="AF8" s="311"/>
      <c r="AG8" s="312"/>
      <c r="AH8" s="314">
        <f t="shared" ref="AH8" si="1">AA8+1</f>
        <v>4</v>
      </c>
      <c r="AI8" s="311"/>
      <c r="AJ8" s="311"/>
      <c r="AK8" s="311"/>
      <c r="AL8" s="311"/>
      <c r="AM8" s="311"/>
      <c r="AN8" s="312"/>
      <c r="AO8" s="311">
        <f t="shared" ref="AO8" si="2">AH8+1</f>
        <v>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6</v>
      </c>
      <c r="G9" s="79">
        <f>MONTH(G11)</f>
        <v>6</v>
      </c>
      <c r="H9" s="79">
        <f t="shared" ref="H9:AU9" si="3">MONTH(H11)</f>
        <v>6</v>
      </c>
      <c r="I9" s="79">
        <f t="shared" si="3"/>
        <v>6</v>
      </c>
      <c r="J9" s="79">
        <f t="shared" si="3"/>
        <v>6</v>
      </c>
      <c r="K9" s="79">
        <f t="shared" si="3"/>
        <v>6</v>
      </c>
      <c r="L9" s="101">
        <f t="shared" si="3"/>
        <v>6</v>
      </c>
      <c r="M9" s="77">
        <v>6</v>
      </c>
      <c r="N9" s="77">
        <f t="shared" si="3"/>
        <v>6</v>
      </c>
      <c r="O9" s="77">
        <f t="shared" si="3"/>
        <v>6</v>
      </c>
      <c r="P9" s="77">
        <f t="shared" si="3"/>
        <v>6</v>
      </c>
      <c r="Q9" s="77">
        <f t="shared" si="3"/>
        <v>6</v>
      </c>
      <c r="R9" s="107">
        <f t="shared" si="3"/>
        <v>6</v>
      </c>
      <c r="S9" s="107">
        <f t="shared" si="3"/>
        <v>6</v>
      </c>
      <c r="T9" s="77">
        <f t="shared" si="3"/>
        <v>6</v>
      </c>
      <c r="U9" s="77">
        <f t="shared" si="3"/>
        <v>6</v>
      </c>
      <c r="V9" s="77">
        <f t="shared" si="3"/>
        <v>6</v>
      </c>
      <c r="W9" s="77">
        <f t="shared" si="3"/>
        <v>6</v>
      </c>
      <c r="X9" s="15">
        <f t="shared" si="3"/>
        <v>6</v>
      </c>
      <c r="Y9" s="107">
        <f t="shared" si="3"/>
        <v>6</v>
      </c>
      <c r="Z9" s="107">
        <f t="shared" si="3"/>
        <v>6</v>
      </c>
      <c r="AA9" s="15">
        <f t="shared" si="3"/>
        <v>6</v>
      </c>
      <c r="AB9" s="15">
        <f t="shared" si="3"/>
        <v>6</v>
      </c>
      <c r="AC9" s="15">
        <f t="shared" si="3"/>
        <v>6</v>
      </c>
      <c r="AD9" s="15">
        <f t="shared" si="3"/>
        <v>6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7</v>
      </c>
      <c r="AJ9" s="15">
        <f t="shared" si="3"/>
        <v>7</v>
      </c>
      <c r="AK9" s="15">
        <f t="shared" si="3"/>
        <v>7</v>
      </c>
      <c r="AL9" s="15">
        <f t="shared" si="3"/>
        <v>7</v>
      </c>
      <c r="AM9" s="107">
        <f t="shared" si="3"/>
        <v>7</v>
      </c>
      <c r="AN9" s="107">
        <f t="shared" si="3"/>
        <v>7</v>
      </c>
      <c r="AO9" s="103">
        <f t="shared" si="3"/>
        <v>7</v>
      </c>
      <c r="AP9" s="79">
        <f t="shared" si="3"/>
        <v>7</v>
      </c>
      <c r="AQ9" s="79">
        <f t="shared" si="3"/>
        <v>7</v>
      </c>
      <c r="AR9" s="79">
        <f t="shared" si="3"/>
        <v>7</v>
      </c>
      <c r="AS9" s="79">
        <f t="shared" si="3"/>
        <v>7</v>
      </c>
      <c r="AT9" s="79">
        <f t="shared" si="3"/>
        <v>7</v>
      </c>
      <c r="AU9" s="79">
        <f t="shared" si="3"/>
        <v>7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6</v>
      </c>
      <c r="G10" s="79">
        <f>DAY(G11)</f>
        <v>7</v>
      </c>
      <c r="H10" s="79">
        <f t="shared" ref="H10:AU10" si="4">DAY(H11)</f>
        <v>8</v>
      </c>
      <c r="I10" s="79">
        <f t="shared" si="4"/>
        <v>9</v>
      </c>
      <c r="J10" s="79">
        <f t="shared" si="4"/>
        <v>10</v>
      </c>
      <c r="K10" s="79">
        <f t="shared" si="4"/>
        <v>11</v>
      </c>
      <c r="L10" s="101">
        <f>DAY(L11)</f>
        <v>12</v>
      </c>
      <c r="M10" s="77">
        <v>13</v>
      </c>
      <c r="N10" s="77">
        <f t="shared" si="4"/>
        <v>14</v>
      </c>
      <c r="O10" s="77">
        <f t="shared" si="4"/>
        <v>15</v>
      </c>
      <c r="P10" s="77">
        <f t="shared" si="4"/>
        <v>16</v>
      </c>
      <c r="Q10" s="77">
        <f t="shared" si="4"/>
        <v>17</v>
      </c>
      <c r="R10" s="107">
        <f t="shared" si="4"/>
        <v>18</v>
      </c>
      <c r="S10" s="107">
        <f t="shared" si="4"/>
        <v>19</v>
      </c>
      <c r="T10" s="77">
        <f t="shared" si="4"/>
        <v>20</v>
      </c>
      <c r="U10" s="77">
        <f t="shared" si="4"/>
        <v>21</v>
      </c>
      <c r="V10" s="77">
        <f t="shared" si="4"/>
        <v>22</v>
      </c>
      <c r="W10" s="77">
        <f t="shared" si="4"/>
        <v>23</v>
      </c>
      <c r="X10" s="15">
        <f t="shared" si="4"/>
        <v>24</v>
      </c>
      <c r="Y10" s="107">
        <f t="shared" si="4"/>
        <v>25</v>
      </c>
      <c r="Z10" s="107">
        <f t="shared" si="4"/>
        <v>26</v>
      </c>
      <c r="AA10" s="15">
        <f t="shared" si="4"/>
        <v>27</v>
      </c>
      <c r="AB10" s="15">
        <f t="shared" si="4"/>
        <v>28</v>
      </c>
      <c r="AC10" s="15">
        <f t="shared" si="4"/>
        <v>29</v>
      </c>
      <c r="AD10" s="15">
        <f t="shared" si="4"/>
        <v>30</v>
      </c>
      <c r="AE10" s="15">
        <f t="shared" si="4"/>
        <v>1</v>
      </c>
      <c r="AF10" s="107">
        <f t="shared" si="4"/>
        <v>2</v>
      </c>
      <c r="AG10" s="107">
        <f t="shared" si="4"/>
        <v>3</v>
      </c>
      <c r="AH10" s="15">
        <f t="shared" si="4"/>
        <v>4</v>
      </c>
      <c r="AI10" s="15">
        <f t="shared" si="4"/>
        <v>5</v>
      </c>
      <c r="AJ10" s="15">
        <f t="shared" si="4"/>
        <v>6</v>
      </c>
      <c r="AK10" s="15">
        <f t="shared" si="4"/>
        <v>7</v>
      </c>
      <c r="AL10" s="15">
        <f t="shared" si="4"/>
        <v>8</v>
      </c>
      <c r="AM10" s="107">
        <f t="shared" si="4"/>
        <v>9</v>
      </c>
      <c r="AN10" s="107">
        <f t="shared" si="4"/>
        <v>10</v>
      </c>
      <c r="AO10" s="103">
        <f t="shared" si="4"/>
        <v>11</v>
      </c>
      <c r="AP10" s="79">
        <f t="shared" si="4"/>
        <v>12</v>
      </c>
      <c r="AQ10" s="79">
        <f t="shared" si="4"/>
        <v>13</v>
      </c>
      <c r="AR10" s="79">
        <f t="shared" si="4"/>
        <v>14</v>
      </c>
      <c r="AS10" s="79">
        <f t="shared" si="4"/>
        <v>15</v>
      </c>
      <c r="AT10" s="79">
        <f t="shared" si="4"/>
        <v>16</v>
      </c>
      <c r="AU10" s="79">
        <f t="shared" si="4"/>
        <v>17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44718</v>
      </c>
      <c r="G11" s="102">
        <f t="shared" ref="G11:K11" si="5">H11-1</f>
        <v>44719</v>
      </c>
      <c r="H11" s="102">
        <f t="shared" si="5"/>
        <v>44720</v>
      </c>
      <c r="I11" s="102">
        <f t="shared" si="5"/>
        <v>44721</v>
      </c>
      <c r="J11" s="102">
        <f t="shared" si="5"/>
        <v>44722</v>
      </c>
      <c r="K11" s="102">
        <f t="shared" si="5"/>
        <v>44723</v>
      </c>
      <c r="L11" s="102">
        <f>M11-1</f>
        <v>44724</v>
      </c>
      <c r="M11" s="90">
        <f>DATEVALUE(A8&amp;"/"&amp;M9&amp;"/"&amp;M10)</f>
        <v>44725</v>
      </c>
      <c r="N11" s="90">
        <f t="shared" ref="N11:AU11" si="6">M11+1</f>
        <v>44726</v>
      </c>
      <c r="O11" s="90">
        <f t="shared" si="6"/>
        <v>44727</v>
      </c>
      <c r="P11" s="90">
        <f t="shared" si="6"/>
        <v>44728</v>
      </c>
      <c r="Q11" s="90">
        <f t="shared" si="6"/>
        <v>44729</v>
      </c>
      <c r="R11" s="105">
        <f t="shared" si="6"/>
        <v>44730</v>
      </c>
      <c r="S11" s="105">
        <f t="shared" si="6"/>
        <v>44731</v>
      </c>
      <c r="T11" s="90">
        <f t="shared" si="6"/>
        <v>44732</v>
      </c>
      <c r="U11" s="90">
        <f t="shared" si="6"/>
        <v>44733</v>
      </c>
      <c r="V11" s="90">
        <f t="shared" si="6"/>
        <v>44734</v>
      </c>
      <c r="W11" s="90">
        <f t="shared" si="6"/>
        <v>44735</v>
      </c>
      <c r="X11" s="90">
        <f t="shared" si="6"/>
        <v>44736</v>
      </c>
      <c r="Y11" s="105">
        <f t="shared" si="6"/>
        <v>44737</v>
      </c>
      <c r="Z11" s="105">
        <f t="shared" si="6"/>
        <v>44738</v>
      </c>
      <c r="AA11" s="90">
        <f t="shared" si="6"/>
        <v>44739</v>
      </c>
      <c r="AB11" s="90">
        <f t="shared" si="6"/>
        <v>44740</v>
      </c>
      <c r="AC11" s="90">
        <f t="shared" si="6"/>
        <v>44741</v>
      </c>
      <c r="AD11" s="90">
        <f t="shared" si="6"/>
        <v>44742</v>
      </c>
      <c r="AE11" s="90">
        <f t="shared" si="6"/>
        <v>44743</v>
      </c>
      <c r="AF11" s="105">
        <f t="shared" si="6"/>
        <v>44744</v>
      </c>
      <c r="AG11" s="105">
        <f t="shared" si="6"/>
        <v>44745</v>
      </c>
      <c r="AH11" s="90">
        <f t="shared" si="6"/>
        <v>44746</v>
      </c>
      <c r="AI11" s="90">
        <f t="shared" si="6"/>
        <v>44747</v>
      </c>
      <c r="AJ11" s="90">
        <f t="shared" si="6"/>
        <v>44748</v>
      </c>
      <c r="AK11" s="90">
        <f t="shared" si="6"/>
        <v>44749</v>
      </c>
      <c r="AL11" s="90">
        <f t="shared" si="6"/>
        <v>44750</v>
      </c>
      <c r="AM11" s="105">
        <f t="shared" si="6"/>
        <v>44751</v>
      </c>
      <c r="AN11" s="105">
        <f t="shared" si="6"/>
        <v>44752</v>
      </c>
      <c r="AO11" s="104">
        <f t="shared" si="6"/>
        <v>44753</v>
      </c>
      <c r="AP11" s="105">
        <f t="shared" si="6"/>
        <v>44754</v>
      </c>
      <c r="AQ11" s="105">
        <f t="shared" si="6"/>
        <v>44755</v>
      </c>
      <c r="AR11" s="105">
        <f t="shared" si="6"/>
        <v>44756</v>
      </c>
      <c r="AS11" s="105">
        <f t="shared" si="6"/>
        <v>44757</v>
      </c>
      <c r="AT11" s="105">
        <f t="shared" si="6"/>
        <v>44758</v>
      </c>
      <c r="AU11" s="105">
        <f t="shared" si="6"/>
        <v>44759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R29:S29"/>
    <mergeCell ref="T29:U29"/>
    <mergeCell ref="B28:E28"/>
    <mergeCell ref="F28:G28"/>
    <mergeCell ref="H28:I28"/>
    <mergeCell ref="L28:M28"/>
    <mergeCell ref="N28:O28"/>
    <mergeCell ref="T24:U27"/>
    <mergeCell ref="X24:AG24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J28:K28"/>
    <mergeCell ref="AJ25:AT26"/>
    <mergeCell ref="AJ27:AM27"/>
    <mergeCell ref="AN27:AT27"/>
    <mergeCell ref="AQ14:AQ21"/>
    <mergeCell ref="AR14:AR21"/>
    <mergeCell ref="AS14:AS21"/>
    <mergeCell ref="AT14:AT21"/>
    <mergeCell ref="AE14:AE21"/>
    <mergeCell ref="AF14:AF21"/>
    <mergeCell ref="AG14:AG21"/>
    <mergeCell ref="AH14:AH21"/>
    <mergeCell ref="AI14:AI21"/>
    <mergeCell ref="AJ14:AJ21"/>
    <mergeCell ref="Z14:Z21"/>
    <mergeCell ref="AA14:AA21"/>
    <mergeCell ref="AB14:AB21"/>
    <mergeCell ref="AC14:AC21"/>
    <mergeCell ref="AD14:AD21"/>
    <mergeCell ref="S14:S21"/>
    <mergeCell ref="T14:T21"/>
    <mergeCell ref="U14:U21"/>
    <mergeCell ref="V14:V21"/>
    <mergeCell ref="W14:W21"/>
    <mergeCell ref="X14:X21"/>
    <mergeCell ref="AN28:AT29"/>
    <mergeCell ref="AU14:AU21"/>
    <mergeCell ref="B27:E27"/>
    <mergeCell ref="F27:G27"/>
    <mergeCell ref="H27:I27"/>
    <mergeCell ref="J27:K27"/>
    <mergeCell ref="L27:M27"/>
    <mergeCell ref="N27:O27"/>
    <mergeCell ref="B24:E26"/>
    <mergeCell ref="F24:G26"/>
    <mergeCell ref="H24:I26"/>
    <mergeCell ref="J24:K26"/>
    <mergeCell ref="L24:M26"/>
    <mergeCell ref="N24:O26"/>
    <mergeCell ref="X25:AG25"/>
    <mergeCell ref="P24:Q27"/>
    <mergeCell ref="R24:S27"/>
    <mergeCell ref="AK14:AK21"/>
    <mergeCell ref="AL14:AL21"/>
    <mergeCell ref="AM14:AM21"/>
    <mergeCell ref="AN14:AN21"/>
    <mergeCell ref="AO14:AO21"/>
    <mergeCell ref="AP14:AP21"/>
    <mergeCell ref="Y14:Y21"/>
    <mergeCell ref="A11:E11"/>
    <mergeCell ref="A12:E12"/>
    <mergeCell ref="A13:E13"/>
    <mergeCell ref="A14:E21"/>
    <mergeCell ref="F14:F21"/>
    <mergeCell ref="A9:E9"/>
    <mergeCell ref="A6:C6"/>
    <mergeCell ref="D6:Q6"/>
    <mergeCell ref="A8:E8"/>
    <mergeCell ref="F8:L8"/>
    <mergeCell ref="M8:S8"/>
    <mergeCell ref="M14:M21"/>
    <mergeCell ref="N14:N21"/>
    <mergeCell ref="O14:O21"/>
    <mergeCell ref="P14:P21"/>
    <mergeCell ref="Q14:Q21"/>
    <mergeCell ref="R14:R21"/>
    <mergeCell ref="G14:G21"/>
    <mergeCell ref="H14:H21"/>
    <mergeCell ref="I14:I21"/>
    <mergeCell ref="J14:J21"/>
    <mergeCell ref="K14:K21"/>
    <mergeCell ref="L14:L21"/>
    <mergeCell ref="A3:C3"/>
    <mergeCell ref="D3:Q3"/>
    <mergeCell ref="A4:C4"/>
    <mergeCell ref="D4:Q4"/>
    <mergeCell ref="Y4:AB4"/>
    <mergeCell ref="AD4:AG4"/>
    <mergeCell ref="AA8:AG8"/>
    <mergeCell ref="AH8:AN8"/>
    <mergeCell ref="A10:E10"/>
    <mergeCell ref="AO8:AU8"/>
    <mergeCell ref="AI4:AT5"/>
    <mergeCell ref="T8:Z8"/>
    <mergeCell ref="AH4:AH5"/>
    <mergeCell ref="A5:C5"/>
    <mergeCell ref="D5:F5"/>
    <mergeCell ref="H5:J5"/>
    <mergeCell ref="K5:Q5"/>
    <mergeCell ref="Y5:AB5"/>
    <mergeCell ref="AD5:AG5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A1:AV239"/>
  <sheetViews>
    <sheetView view="pageBreakPreview" topLeftCell="A7" zoomScale="70" zoomScaleNormal="85" zoomScaleSheetLayoutView="70" workbookViewId="0">
      <selection activeCell="Z27" sqref="Z27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184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18">
        <f>'1計'!A8:E8</f>
        <v>2022</v>
      </c>
      <c r="B8" s="319"/>
      <c r="C8" s="319"/>
      <c r="D8" s="319"/>
      <c r="E8" s="320"/>
      <c r="F8" s="313">
        <f>M8-1</f>
        <v>0</v>
      </c>
      <c r="G8" s="313"/>
      <c r="H8" s="313"/>
      <c r="I8" s="313"/>
      <c r="J8" s="313"/>
      <c r="K8" s="313"/>
      <c r="L8" s="314"/>
      <c r="M8" s="313">
        <f>'1計'!M8</f>
        <v>1</v>
      </c>
      <c r="N8" s="313"/>
      <c r="O8" s="313"/>
      <c r="P8" s="313"/>
      <c r="Q8" s="313"/>
      <c r="R8" s="313"/>
      <c r="S8" s="313"/>
      <c r="T8" s="313">
        <f>M8+1</f>
        <v>2</v>
      </c>
      <c r="U8" s="313"/>
      <c r="V8" s="313"/>
      <c r="W8" s="313"/>
      <c r="X8" s="313"/>
      <c r="Y8" s="313"/>
      <c r="Z8" s="313"/>
      <c r="AA8" s="314">
        <f t="shared" ref="AA8" si="0">T8+1</f>
        <v>3</v>
      </c>
      <c r="AB8" s="311"/>
      <c r="AC8" s="311"/>
      <c r="AD8" s="311"/>
      <c r="AE8" s="311"/>
      <c r="AF8" s="311"/>
      <c r="AG8" s="312"/>
      <c r="AH8" s="314">
        <f t="shared" ref="AH8" si="1">AA8+1</f>
        <v>4</v>
      </c>
      <c r="AI8" s="311"/>
      <c r="AJ8" s="311"/>
      <c r="AK8" s="311"/>
      <c r="AL8" s="311"/>
      <c r="AM8" s="311"/>
      <c r="AN8" s="312"/>
      <c r="AO8" s="311">
        <f t="shared" ref="AO8" si="2">AH8+1</f>
        <v>5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6</v>
      </c>
      <c r="G9" s="79">
        <f>MONTH(G11)</f>
        <v>6</v>
      </c>
      <c r="H9" s="79">
        <f t="shared" ref="H9:AU9" si="3">MONTH(H11)</f>
        <v>6</v>
      </c>
      <c r="I9" s="79">
        <f t="shared" si="3"/>
        <v>6</v>
      </c>
      <c r="J9" s="79">
        <f t="shared" si="3"/>
        <v>6</v>
      </c>
      <c r="K9" s="79">
        <f t="shared" si="3"/>
        <v>6</v>
      </c>
      <c r="L9" s="101">
        <f t="shared" si="3"/>
        <v>6</v>
      </c>
      <c r="M9" s="77">
        <f t="shared" si="3"/>
        <v>6</v>
      </c>
      <c r="N9" s="77">
        <f t="shared" si="3"/>
        <v>6</v>
      </c>
      <c r="O9" s="77">
        <f t="shared" si="3"/>
        <v>6</v>
      </c>
      <c r="P9" s="77">
        <f t="shared" si="3"/>
        <v>6</v>
      </c>
      <c r="Q9" s="77">
        <f t="shared" si="3"/>
        <v>6</v>
      </c>
      <c r="R9" s="107">
        <f t="shared" si="3"/>
        <v>6</v>
      </c>
      <c r="S9" s="107">
        <f t="shared" si="3"/>
        <v>6</v>
      </c>
      <c r="T9" s="77">
        <f t="shared" si="3"/>
        <v>6</v>
      </c>
      <c r="U9" s="77">
        <f t="shared" si="3"/>
        <v>6</v>
      </c>
      <c r="V9" s="77">
        <f t="shared" si="3"/>
        <v>6</v>
      </c>
      <c r="W9" s="77">
        <f t="shared" si="3"/>
        <v>6</v>
      </c>
      <c r="X9" s="15">
        <f t="shared" si="3"/>
        <v>6</v>
      </c>
      <c r="Y9" s="107">
        <f t="shared" si="3"/>
        <v>6</v>
      </c>
      <c r="Z9" s="107">
        <f t="shared" si="3"/>
        <v>6</v>
      </c>
      <c r="AA9" s="15">
        <f t="shared" si="3"/>
        <v>6</v>
      </c>
      <c r="AB9" s="15">
        <f t="shared" si="3"/>
        <v>6</v>
      </c>
      <c r="AC9" s="15">
        <f t="shared" si="3"/>
        <v>6</v>
      </c>
      <c r="AD9" s="15">
        <f t="shared" si="3"/>
        <v>6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7</v>
      </c>
      <c r="AI9" s="15">
        <f t="shared" si="3"/>
        <v>7</v>
      </c>
      <c r="AJ9" s="15">
        <f t="shared" si="3"/>
        <v>7</v>
      </c>
      <c r="AK9" s="15">
        <f t="shared" si="3"/>
        <v>7</v>
      </c>
      <c r="AL9" s="15">
        <f t="shared" si="3"/>
        <v>7</v>
      </c>
      <c r="AM9" s="107">
        <f t="shared" si="3"/>
        <v>7</v>
      </c>
      <c r="AN9" s="107">
        <f t="shared" si="3"/>
        <v>7</v>
      </c>
      <c r="AO9" s="103">
        <f t="shared" si="3"/>
        <v>7</v>
      </c>
      <c r="AP9" s="79">
        <f t="shared" si="3"/>
        <v>7</v>
      </c>
      <c r="AQ9" s="79">
        <f t="shared" si="3"/>
        <v>7</v>
      </c>
      <c r="AR9" s="79">
        <f t="shared" si="3"/>
        <v>7</v>
      </c>
      <c r="AS9" s="79">
        <f t="shared" si="3"/>
        <v>7</v>
      </c>
      <c r="AT9" s="79">
        <f t="shared" si="3"/>
        <v>7</v>
      </c>
      <c r="AU9" s="79">
        <f t="shared" si="3"/>
        <v>7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6</v>
      </c>
      <c r="G10" s="79">
        <f>DAY(G11)</f>
        <v>7</v>
      </c>
      <c r="H10" s="79">
        <f t="shared" ref="H10:AU10" si="4">DAY(H11)</f>
        <v>8</v>
      </c>
      <c r="I10" s="79">
        <f t="shared" si="4"/>
        <v>9</v>
      </c>
      <c r="J10" s="79">
        <f t="shared" si="4"/>
        <v>10</v>
      </c>
      <c r="K10" s="79">
        <f t="shared" si="4"/>
        <v>11</v>
      </c>
      <c r="L10" s="101">
        <f>DAY(L11)</f>
        <v>12</v>
      </c>
      <c r="M10" s="77">
        <f t="shared" si="4"/>
        <v>13</v>
      </c>
      <c r="N10" s="77">
        <f t="shared" si="4"/>
        <v>14</v>
      </c>
      <c r="O10" s="77">
        <f t="shared" si="4"/>
        <v>15</v>
      </c>
      <c r="P10" s="77">
        <f t="shared" si="4"/>
        <v>16</v>
      </c>
      <c r="Q10" s="77">
        <f t="shared" si="4"/>
        <v>17</v>
      </c>
      <c r="R10" s="107">
        <f t="shared" si="4"/>
        <v>18</v>
      </c>
      <c r="S10" s="107">
        <f t="shared" si="4"/>
        <v>19</v>
      </c>
      <c r="T10" s="77">
        <f t="shared" si="4"/>
        <v>20</v>
      </c>
      <c r="U10" s="77">
        <f t="shared" si="4"/>
        <v>21</v>
      </c>
      <c r="V10" s="77">
        <f t="shared" si="4"/>
        <v>22</v>
      </c>
      <c r="W10" s="77">
        <f t="shared" si="4"/>
        <v>23</v>
      </c>
      <c r="X10" s="15">
        <f t="shared" si="4"/>
        <v>24</v>
      </c>
      <c r="Y10" s="107">
        <f t="shared" si="4"/>
        <v>25</v>
      </c>
      <c r="Z10" s="107">
        <f t="shared" si="4"/>
        <v>26</v>
      </c>
      <c r="AA10" s="15">
        <f t="shared" si="4"/>
        <v>27</v>
      </c>
      <c r="AB10" s="15">
        <f t="shared" si="4"/>
        <v>28</v>
      </c>
      <c r="AC10" s="15">
        <f t="shared" si="4"/>
        <v>29</v>
      </c>
      <c r="AD10" s="15">
        <f t="shared" si="4"/>
        <v>30</v>
      </c>
      <c r="AE10" s="15">
        <f t="shared" si="4"/>
        <v>1</v>
      </c>
      <c r="AF10" s="107">
        <f t="shared" si="4"/>
        <v>2</v>
      </c>
      <c r="AG10" s="107">
        <f t="shared" si="4"/>
        <v>3</v>
      </c>
      <c r="AH10" s="15">
        <f t="shared" si="4"/>
        <v>4</v>
      </c>
      <c r="AI10" s="15">
        <f t="shared" si="4"/>
        <v>5</v>
      </c>
      <c r="AJ10" s="15">
        <f t="shared" si="4"/>
        <v>6</v>
      </c>
      <c r="AK10" s="15">
        <f t="shared" si="4"/>
        <v>7</v>
      </c>
      <c r="AL10" s="15">
        <f t="shared" si="4"/>
        <v>8</v>
      </c>
      <c r="AM10" s="107">
        <f t="shared" si="4"/>
        <v>9</v>
      </c>
      <c r="AN10" s="107">
        <f t="shared" si="4"/>
        <v>10</v>
      </c>
      <c r="AO10" s="103">
        <f t="shared" si="4"/>
        <v>11</v>
      </c>
      <c r="AP10" s="79">
        <f t="shared" si="4"/>
        <v>12</v>
      </c>
      <c r="AQ10" s="79">
        <f t="shared" si="4"/>
        <v>13</v>
      </c>
      <c r="AR10" s="79">
        <f t="shared" si="4"/>
        <v>14</v>
      </c>
      <c r="AS10" s="79">
        <f t="shared" si="4"/>
        <v>15</v>
      </c>
      <c r="AT10" s="79">
        <f t="shared" si="4"/>
        <v>16</v>
      </c>
      <c r="AU10" s="79">
        <f t="shared" si="4"/>
        <v>17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44718</v>
      </c>
      <c r="G11" s="102">
        <f t="shared" ref="G11:K11" si="5">H11-1</f>
        <v>44719</v>
      </c>
      <c r="H11" s="102">
        <f t="shared" si="5"/>
        <v>44720</v>
      </c>
      <c r="I11" s="102">
        <f t="shared" si="5"/>
        <v>44721</v>
      </c>
      <c r="J11" s="102">
        <f t="shared" si="5"/>
        <v>44722</v>
      </c>
      <c r="K11" s="102">
        <f t="shared" si="5"/>
        <v>44723</v>
      </c>
      <c r="L11" s="102">
        <f>M11-1</f>
        <v>44724</v>
      </c>
      <c r="M11" s="90">
        <f>'1計'!M11</f>
        <v>44725</v>
      </c>
      <c r="N11" s="90">
        <f t="shared" ref="N11:AU11" si="6">M11+1</f>
        <v>44726</v>
      </c>
      <c r="O11" s="90">
        <f t="shared" si="6"/>
        <v>44727</v>
      </c>
      <c r="P11" s="90">
        <f t="shared" si="6"/>
        <v>44728</v>
      </c>
      <c r="Q11" s="90">
        <f t="shared" si="6"/>
        <v>44729</v>
      </c>
      <c r="R11" s="105">
        <f t="shared" si="6"/>
        <v>44730</v>
      </c>
      <c r="S11" s="105">
        <f t="shared" si="6"/>
        <v>44731</v>
      </c>
      <c r="T11" s="90">
        <f t="shared" si="6"/>
        <v>44732</v>
      </c>
      <c r="U11" s="90">
        <f t="shared" si="6"/>
        <v>44733</v>
      </c>
      <c r="V11" s="90">
        <f t="shared" si="6"/>
        <v>44734</v>
      </c>
      <c r="W11" s="90">
        <f t="shared" si="6"/>
        <v>44735</v>
      </c>
      <c r="X11" s="90">
        <f t="shared" si="6"/>
        <v>44736</v>
      </c>
      <c r="Y11" s="105">
        <f t="shared" si="6"/>
        <v>44737</v>
      </c>
      <c r="Z11" s="105">
        <f t="shared" si="6"/>
        <v>44738</v>
      </c>
      <c r="AA11" s="90">
        <f t="shared" si="6"/>
        <v>44739</v>
      </c>
      <c r="AB11" s="90">
        <f t="shared" si="6"/>
        <v>44740</v>
      </c>
      <c r="AC11" s="90">
        <f t="shared" si="6"/>
        <v>44741</v>
      </c>
      <c r="AD11" s="90">
        <f t="shared" si="6"/>
        <v>44742</v>
      </c>
      <c r="AE11" s="90">
        <f t="shared" si="6"/>
        <v>44743</v>
      </c>
      <c r="AF11" s="105">
        <f t="shared" si="6"/>
        <v>44744</v>
      </c>
      <c r="AG11" s="105">
        <f t="shared" si="6"/>
        <v>44745</v>
      </c>
      <c r="AH11" s="90">
        <f t="shared" si="6"/>
        <v>44746</v>
      </c>
      <c r="AI11" s="90">
        <f t="shared" si="6"/>
        <v>44747</v>
      </c>
      <c r="AJ11" s="90">
        <f t="shared" si="6"/>
        <v>44748</v>
      </c>
      <c r="AK11" s="90">
        <f t="shared" si="6"/>
        <v>44749</v>
      </c>
      <c r="AL11" s="90">
        <f t="shared" si="6"/>
        <v>44750</v>
      </c>
      <c r="AM11" s="105">
        <f t="shared" si="6"/>
        <v>44751</v>
      </c>
      <c r="AN11" s="105">
        <f t="shared" si="6"/>
        <v>44752</v>
      </c>
      <c r="AO11" s="104">
        <f t="shared" si="6"/>
        <v>44753</v>
      </c>
      <c r="AP11" s="105">
        <f t="shared" si="6"/>
        <v>44754</v>
      </c>
      <c r="AQ11" s="105">
        <f t="shared" si="6"/>
        <v>44755</v>
      </c>
      <c r="AR11" s="105">
        <f t="shared" si="6"/>
        <v>44756</v>
      </c>
      <c r="AS11" s="105">
        <f t="shared" si="6"/>
        <v>44757</v>
      </c>
      <c r="AT11" s="105">
        <f t="shared" si="6"/>
        <v>44758</v>
      </c>
      <c r="AU11" s="105">
        <f t="shared" si="6"/>
        <v>44759</v>
      </c>
    </row>
    <row r="12" spans="1:48" ht="19.95" customHeight="1">
      <c r="A12" s="138" t="s">
        <v>16</v>
      </c>
      <c r="B12" s="138"/>
      <c r="C12" s="138"/>
      <c r="D12" s="138"/>
      <c r="E12" s="138"/>
      <c r="F12" s="79" t="str">
        <f>IF('1計'!F12=0,"",'1計'!F12)</f>
        <v/>
      </c>
      <c r="G12" s="79" t="str">
        <f>IF('1計'!G12=0,"",'1計'!G12)</f>
        <v/>
      </c>
      <c r="H12" s="79" t="str">
        <f>IF('1計'!H12=0,"",'1計'!H12)</f>
        <v/>
      </c>
      <c r="I12" s="79" t="str">
        <f>IF('1計'!I12=0,"",'1計'!I12)</f>
        <v/>
      </c>
      <c r="J12" s="79" t="str">
        <f>IF('1計'!J12=0,"",'1計'!J12)</f>
        <v/>
      </c>
      <c r="K12" s="79" t="str">
        <f>IF('1計'!K12=0,"",'1計'!K12)</f>
        <v/>
      </c>
      <c r="L12" s="101" t="str">
        <f>IF('1計'!L12=0,"",'1計'!L12)</f>
        <v/>
      </c>
      <c r="M12" s="15" t="str">
        <f>IF('1計'!M12=0,"",'1計'!M12)</f>
        <v/>
      </c>
      <c r="N12" s="15" t="str">
        <f>IF('1計'!N12=0,"",'1計'!N12)</f>
        <v/>
      </c>
      <c r="O12" s="15" t="str">
        <f>IF('1計'!O12=0,"",'1計'!O12)</f>
        <v/>
      </c>
      <c r="P12" s="15" t="str">
        <f>IF('1計'!P12=0,"",'1計'!P12)</f>
        <v/>
      </c>
      <c r="Q12" s="15" t="str">
        <f>IF('1計'!Q12=0,"",'1計'!Q12)</f>
        <v/>
      </c>
      <c r="R12" s="107" t="str">
        <f>IF('1計'!R12=0,"",'1計'!R12)</f>
        <v/>
      </c>
      <c r="S12" s="107" t="str">
        <f>IF('1計'!S12=0,"",'1計'!S12)</f>
        <v/>
      </c>
      <c r="T12" s="15" t="str">
        <f>IF('1計'!T12=0,"",'1計'!T12)</f>
        <v/>
      </c>
      <c r="U12" s="15" t="str">
        <f>IF('1計'!U12=0,"",'1計'!U12)</f>
        <v/>
      </c>
      <c r="V12" s="15" t="str">
        <f>IF('1計'!V12=0,"",'1計'!V12)</f>
        <v/>
      </c>
      <c r="W12" s="15" t="str">
        <f>IF('1計'!W12=0,"",'1計'!W12)</f>
        <v/>
      </c>
      <c r="X12" s="15" t="str">
        <f>IF('1計'!X12=0,"",'1計'!X12)</f>
        <v/>
      </c>
      <c r="Y12" s="107" t="str">
        <f>IF('1計'!Y12=0,"",'1計'!Y12)</f>
        <v/>
      </c>
      <c r="Z12" s="107" t="str">
        <f>IF('1計'!Z12=0,"",'1計'!Z12)</f>
        <v/>
      </c>
      <c r="AA12" s="15" t="str">
        <f>IF('1計'!AA12=0,"",'1計'!AA12)</f>
        <v/>
      </c>
      <c r="AB12" s="15" t="str">
        <f>IF('1計'!AB12=0,"",'1計'!AB12)</f>
        <v/>
      </c>
      <c r="AC12" s="15" t="str">
        <f>IF('1計'!AC12=0,"",'1計'!AC12)</f>
        <v/>
      </c>
      <c r="AD12" s="15" t="str">
        <f>IF('1計'!AD12=0,"",'1計'!AD12)</f>
        <v/>
      </c>
      <c r="AE12" s="15" t="str">
        <f>IF('1計'!AE12=0,"",'1計'!AE12)</f>
        <v/>
      </c>
      <c r="AF12" s="107" t="str">
        <f>IF('1計'!AF12=0,"",'1計'!AF12)</f>
        <v/>
      </c>
      <c r="AG12" s="107" t="str">
        <f>IF('1計'!AG12=0,"",'1計'!AG12)</f>
        <v/>
      </c>
      <c r="AH12" s="15" t="str">
        <f>IF('1計'!AH12=0,"",'1計'!AH12)</f>
        <v/>
      </c>
      <c r="AI12" s="15" t="str">
        <f>IF('1計'!AI12=0,"",'1計'!AI12)</f>
        <v/>
      </c>
      <c r="AJ12" s="15" t="str">
        <f>IF('1計'!AJ12=0,"",'1計'!AJ12)</f>
        <v/>
      </c>
      <c r="AK12" s="15" t="str">
        <f>IF('1計'!AK12=0,"",'1計'!AK12)</f>
        <v/>
      </c>
      <c r="AL12" s="15" t="str">
        <f>IF('1計'!AL12=0,"",'1計'!AL12)</f>
        <v/>
      </c>
      <c r="AM12" s="107" t="str">
        <f>IF('1計'!AM12=0,"",'1計'!AM12)</f>
        <v/>
      </c>
      <c r="AN12" s="107" t="str">
        <f>IF('1計'!AN12=0,"",'1計'!AN12)</f>
        <v/>
      </c>
      <c r="AO12" s="103" t="str">
        <f>IF('1計'!AO12=0,"",'1計'!AO12)</f>
        <v/>
      </c>
      <c r="AP12" s="79" t="str">
        <f>IF('1計'!AP12=0,"",'1計'!AP12)</f>
        <v/>
      </c>
      <c r="AQ12" s="79" t="str">
        <f>IF('1計'!AQ12=0,"",'1計'!AQ12)</f>
        <v/>
      </c>
      <c r="AR12" s="79" t="str">
        <f>IF('1計'!AR12=0,"",'1計'!AR12)</f>
        <v/>
      </c>
      <c r="AS12" s="79" t="str">
        <f>IF('1計'!AS12=0,"",'1計'!AS12)</f>
        <v/>
      </c>
      <c r="AT12" s="79" t="str">
        <f>IF('1計'!AT12=0,"",'1計'!AT12)</f>
        <v/>
      </c>
      <c r="AU12" s="79" t="str">
        <f>IF('1計'!AU12=0,"",'1計'!AU12)</f>
        <v/>
      </c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101"/>
      <c r="M13" s="15"/>
      <c r="N13" s="15"/>
      <c r="O13" s="15"/>
      <c r="P13" s="15"/>
      <c r="Q13" s="15"/>
      <c r="R13" s="107"/>
      <c r="S13" s="107"/>
      <c r="T13" s="15"/>
      <c r="U13" s="15"/>
      <c r="V13" s="15"/>
      <c r="W13" s="15"/>
      <c r="X13" s="15"/>
      <c r="Y13" s="107"/>
      <c r="Z13" s="107"/>
      <c r="AA13" s="15"/>
      <c r="AB13" s="15"/>
      <c r="AC13" s="15"/>
      <c r="AD13" s="15"/>
      <c r="AE13" s="15"/>
      <c r="AF13" s="107"/>
      <c r="AG13" s="107"/>
      <c r="AH13" s="15"/>
      <c r="AI13" s="15"/>
      <c r="AJ13" s="15"/>
      <c r="AK13" s="15"/>
      <c r="AL13" s="15"/>
      <c r="AM13" s="107"/>
      <c r="AN13" s="107"/>
      <c r="AO13" s="103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05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05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05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05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05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05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05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05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148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67">
        <f>COUNTIF($M13:$AN13,F$27)</f>
        <v>0</v>
      </c>
      <c r="G29" s="234"/>
      <c r="H29" s="234">
        <f>COUNTIF($M13:$AN13,H$27)</f>
        <v>0</v>
      </c>
      <c r="I29" s="234"/>
      <c r="J29" s="234">
        <f>COUNTIF($M13:$AN13,J$27)</f>
        <v>0</v>
      </c>
      <c r="K29" s="234"/>
      <c r="L29" s="234">
        <f>COUNTIF($M13:$AN13,L$27)</f>
        <v>0</v>
      </c>
      <c r="M29" s="234"/>
      <c r="N29" s="234">
        <f>COUNTIF($M13:$AN13,N$27)</f>
        <v>0</v>
      </c>
      <c r="O29" s="268"/>
      <c r="P29" s="233">
        <f>SUM(F29:M29)</f>
        <v>0</v>
      </c>
      <c r="Q29" s="234"/>
      <c r="R29" s="145">
        <f>J29+L29</f>
        <v>0</v>
      </c>
      <c r="S29" s="145"/>
      <c r="T29" s="222" t="str">
        <f>IFERROR(R29/P29,"")</f>
        <v/>
      </c>
      <c r="U29" s="22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D14:AD21"/>
    <mergeCell ref="AF14:AF21"/>
    <mergeCell ref="U14:U21"/>
    <mergeCell ref="V14:V21"/>
    <mergeCell ref="W14:W21"/>
    <mergeCell ref="X14:X21"/>
    <mergeCell ref="Y14:Y21"/>
    <mergeCell ref="Z14:Z21"/>
    <mergeCell ref="AS14:AS21"/>
    <mergeCell ref="AL14:AL21"/>
    <mergeCell ref="AA14:AA21"/>
    <mergeCell ref="AB14:AB21"/>
    <mergeCell ref="AC14:AC21"/>
    <mergeCell ref="AE14:AE21"/>
    <mergeCell ref="A13:E13"/>
    <mergeCell ref="A14:E21"/>
    <mergeCell ref="F14:F21"/>
    <mergeCell ref="G14:G21"/>
    <mergeCell ref="H14:H21"/>
    <mergeCell ref="AT14:AT21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B29:E29"/>
    <mergeCell ref="F29:G29"/>
    <mergeCell ref="H29:I29"/>
    <mergeCell ref="J29:K29"/>
    <mergeCell ref="L29:M29"/>
    <mergeCell ref="N29:O29"/>
    <mergeCell ref="AJ27:AM27"/>
    <mergeCell ref="AN27:AT27"/>
    <mergeCell ref="B28:E28"/>
    <mergeCell ref="F28:G28"/>
    <mergeCell ref="H28:I28"/>
    <mergeCell ref="J28:K28"/>
    <mergeCell ref="L28:M28"/>
    <mergeCell ref="N28:O28"/>
    <mergeCell ref="P28:Q28"/>
    <mergeCell ref="R28:S28"/>
    <mergeCell ref="B27:E27"/>
    <mergeCell ref="F27:G27"/>
    <mergeCell ref="H27:I27"/>
    <mergeCell ref="J27:K27"/>
    <mergeCell ref="L27:M27"/>
    <mergeCell ref="N27:O27"/>
    <mergeCell ref="P24:Q27"/>
    <mergeCell ref="R24:S27"/>
    <mergeCell ref="P29:Q29"/>
    <mergeCell ref="R29:S29"/>
    <mergeCell ref="T29:U29"/>
    <mergeCell ref="AJ25:AT26"/>
    <mergeCell ref="T28:U28"/>
    <mergeCell ref="AJ28:AM29"/>
    <mergeCell ref="AN28:AT29"/>
    <mergeCell ref="T24:U27"/>
    <mergeCell ref="X24:AG24"/>
    <mergeCell ref="X25:AG25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</sheetPr>
  <dimension ref="A1:AV239"/>
  <sheetViews>
    <sheetView view="pageBreakPreview" topLeftCell="A10" zoomScale="70" zoomScaleNormal="85" zoomScaleSheetLayoutView="70" workbookViewId="0">
      <selection activeCell="X24" sqref="X24:AG29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3" t="s">
        <v>183</v>
      </c>
    </row>
    <row r="2" spans="1:48" s="2" customFormat="1" ht="7.2" customHeight="1"/>
    <row r="3" spans="1:48" s="2" customFormat="1" ht="19.95" customHeight="1" thickBot="1">
      <c r="A3" s="162" t="s">
        <v>48</v>
      </c>
      <c r="B3" s="162"/>
      <c r="C3" s="162"/>
      <c r="D3" s="162" t="str">
        <f>'!!登録!!'!C4</f>
        <v>〇〇〇〇工事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W3" s="6"/>
      <c r="X3" s="7" t="s">
        <v>141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9"/>
      <c r="AM3" s="49"/>
      <c r="AN3" s="48"/>
      <c r="AO3" s="50"/>
      <c r="AP3" s="51"/>
      <c r="AQ3" s="3"/>
      <c r="AS3" s="21"/>
      <c r="AT3" s="21"/>
    </row>
    <row r="4" spans="1:48" s="2" customFormat="1" ht="19.95" customHeight="1" thickTop="1">
      <c r="A4" s="162" t="s">
        <v>49</v>
      </c>
      <c r="B4" s="162"/>
      <c r="C4" s="162"/>
      <c r="D4" s="162" t="str">
        <f>'!!登録!!'!C5</f>
        <v>さいたま市〇〇区〇〇町〇丁目地内外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"/>
      <c r="S4" s="5"/>
      <c r="T4" s="5"/>
      <c r="U4" s="5"/>
      <c r="V4" s="5"/>
      <c r="W4" s="8"/>
      <c r="X4" s="87" t="s">
        <v>26</v>
      </c>
      <c r="Y4" s="163" t="s">
        <v>27</v>
      </c>
      <c r="Z4" s="163"/>
      <c r="AA4" s="163"/>
      <c r="AB4" s="164"/>
      <c r="AC4" s="89" t="s">
        <v>29</v>
      </c>
      <c r="AD4" s="163" t="s">
        <v>30</v>
      </c>
      <c r="AE4" s="163"/>
      <c r="AF4" s="163"/>
      <c r="AG4" s="164"/>
      <c r="AH4" s="165" t="s">
        <v>34</v>
      </c>
      <c r="AI4" s="270" t="s">
        <v>96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V4" s="3"/>
    </row>
    <row r="5" spans="1:48" s="2" customFormat="1" ht="19.95" customHeight="1" thickBot="1">
      <c r="A5" s="162" t="s">
        <v>50</v>
      </c>
      <c r="B5" s="162"/>
      <c r="C5" s="162"/>
      <c r="D5" s="167">
        <f>'!!登録!!'!C7</f>
        <v>44691</v>
      </c>
      <c r="E5" s="167"/>
      <c r="F5" s="167"/>
      <c r="G5" s="80" t="s">
        <v>69</v>
      </c>
      <c r="H5" s="167">
        <f>'!!登録!!'!E7</f>
        <v>44865</v>
      </c>
      <c r="I5" s="167"/>
      <c r="J5" s="167"/>
      <c r="K5" s="168"/>
      <c r="L5" s="168"/>
      <c r="M5" s="168"/>
      <c r="N5" s="168"/>
      <c r="O5" s="168"/>
      <c r="P5" s="168"/>
      <c r="Q5" s="168"/>
      <c r="R5" s="5"/>
      <c r="S5" s="5"/>
      <c r="T5" s="5"/>
      <c r="U5" s="5"/>
      <c r="V5" s="5"/>
      <c r="W5" s="9"/>
      <c r="X5" s="88" t="s">
        <v>173</v>
      </c>
      <c r="Y5" s="169" t="s">
        <v>28</v>
      </c>
      <c r="Z5" s="169"/>
      <c r="AA5" s="169"/>
      <c r="AB5" s="170"/>
      <c r="AC5" s="88" t="s">
        <v>95</v>
      </c>
      <c r="AD5" s="169" t="s">
        <v>32</v>
      </c>
      <c r="AE5" s="169"/>
      <c r="AF5" s="169"/>
      <c r="AG5" s="170"/>
      <c r="AH5" s="166"/>
      <c r="AI5" s="273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V5" s="3"/>
    </row>
    <row r="6" spans="1:48" ht="19.95" customHeight="1" thickTop="1">
      <c r="A6" s="162" t="s">
        <v>51</v>
      </c>
      <c r="B6" s="162"/>
      <c r="C6" s="162"/>
      <c r="D6" s="162" t="str">
        <f>'!!登録!!'!C8</f>
        <v>株式会社〇〇建設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324">
        <v>2</v>
      </c>
      <c r="B8" s="324"/>
      <c r="C8" s="324"/>
      <c r="D8" s="324"/>
      <c r="E8" s="324"/>
      <c r="F8" s="313">
        <f>M8-1</f>
        <v>4</v>
      </c>
      <c r="G8" s="313"/>
      <c r="H8" s="313"/>
      <c r="I8" s="313"/>
      <c r="J8" s="313"/>
      <c r="K8" s="313"/>
      <c r="L8" s="314"/>
      <c r="M8" s="313">
        <f>(A8-1)*4+1</f>
        <v>5</v>
      </c>
      <c r="N8" s="313"/>
      <c r="O8" s="313"/>
      <c r="P8" s="313"/>
      <c r="Q8" s="313"/>
      <c r="R8" s="313"/>
      <c r="S8" s="313"/>
      <c r="T8" s="313">
        <f>M8+1</f>
        <v>6</v>
      </c>
      <c r="U8" s="313"/>
      <c r="V8" s="313"/>
      <c r="W8" s="313"/>
      <c r="X8" s="313"/>
      <c r="Y8" s="313"/>
      <c r="Z8" s="313"/>
      <c r="AA8" s="314">
        <f t="shared" ref="AA8" si="0">T8+1</f>
        <v>7</v>
      </c>
      <c r="AB8" s="311"/>
      <c r="AC8" s="311"/>
      <c r="AD8" s="311"/>
      <c r="AE8" s="311"/>
      <c r="AF8" s="311"/>
      <c r="AG8" s="312"/>
      <c r="AH8" s="314">
        <f t="shared" ref="AH8" si="1">AA8+1</f>
        <v>8</v>
      </c>
      <c r="AI8" s="311"/>
      <c r="AJ8" s="311"/>
      <c r="AK8" s="311"/>
      <c r="AL8" s="311"/>
      <c r="AM8" s="311"/>
      <c r="AN8" s="312"/>
      <c r="AO8" s="311">
        <f t="shared" ref="AO8" si="2">AH8+1</f>
        <v>9</v>
      </c>
      <c r="AP8" s="311"/>
      <c r="AQ8" s="311"/>
      <c r="AR8" s="311"/>
      <c r="AS8" s="311"/>
      <c r="AT8" s="311"/>
      <c r="AU8" s="312"/>
    </row>
    <row r="9" spans="1:48" ht="19.95" customHeight="1">
      <c r="A9" s="138" t="s">
        <v>15</v>
      </c>
      <c r="B9" s="138"/>
      <c r="C9" s="138"/>
      <c r="D9" s="138"/>
      <c r="E9" s="138"/>
      <c r="F9" s="79">
        <f>MONTH(F11)</f>
        <v>7</v>
      </c>
      <c r="G9" s="79">
        <f>MONTH(G11)</f>
        <v>7</v>
      </c>
      <c r="H9" s="79">
        <f t="shared" ref="H9:AU9" si="3">MONTH(H11)</f>
        <v>7</v>
      </c>
      <c r="I9" s="79">
        <f t="shared" si="3"/>
        <v>7</v>
      </c>
      <c r="J9" s="79">
        <f t="shared" si="3"/>
        <v>7</v>
      </c>
      <c r="K9" s="79">
        <f t="shared" si="3"/>
        <v>7</v>
      </c>
      <c r="L9" s="101">
        <f t="shared" si="3"/>
        <v>7</v>
      </c>
      <c r="M9" s="77">
        <f t="shared" si="3"/>
        <v>7</v>
      </c>
      <c r="N9" s="77">
        <f t="shared" si="3"/>
        <v>7</v>
      </c>
      <c r="O9" s="77">
        <f t="shared" si="3"/>
        <v>7</v>
      </c>
      <c r="P9" s="77">
        <f t="shared" si="3"/>
        <v>7</v>
      </c>
      <c r="Q9" s="77">
        <f t="shared" si="3"/>
        <v>7</v>
      </c>
      <c r="R9" s="107">
        <f t="shared" si="3"/>
        <v>7</v>
      </c>
      <c r="S9" s="107">
        <f t="shared" si="3"/>
        <v>7</v>
      </c>
      <c r="T9" s="77">
        <f t="shared" si="3"/>
        <v>7</v>
      </c>
      <c r="U9" s="77">
        <f t="shared" si="3"/>
        <v>7</v>
      </c>
      <c r="V9" s="77">
        <f t="shared" si="3"/>
        <v>7</v>
      </c>
      <c r="W9" s="77">
        <f t="shared" si="3"/>
        <v>7</v>
      </c>
      <c r="X9" s="15">
        <f t="shared" si="3"/>
        <v>7</v>
      </c>
      <c r="Y9" s="107">
        <f t="shared" si="3"/>
        <v>7</v>
      </c>
      <c r="Z9" s="107">
        <f t="shared" si="3"/>
        <v>7</v>
      </c>
      <c r="AA9" s="15">
        <f t="shared" si="3"/>
        <v>7</v>
      </c>
      <c r="AB9" s="15">
        <f t="shared" si="3"/>
        <v>7</v>
      </c>
      <c r="AC9" s="15">
        <f t="shared" si="3"/>
        <v>7</v>
      </c>
      <c r="AD9" s="15">
        <f t="shared" si="3"/>
        <v>7</v>
      </c>
      <c r="AE9" s="15">
        <f t="shared" si="3"/>
        <v>7</v>
      </c>
      <c r="AF9" s="107">
        <f t="shared" si="3"/>
        <v>7</v>
      </c>
      <c r="AG9" s="107">
        <f t="shared" si="3"/>
        <v>7</v>
      </c>
      <c r="AH9" s="15">
        <f t="shared" si="3"/>
        <v>8</v>
      </c>
      <c r="AI9" s="15">
        <f t="shared" si="3"/>
        <v>8</v>
      </c>
      <c r="AJ9" s="15">
        <f t="shared" si="3"/>
        <v>8</v>
      </c>
      <c r="AK9" s="15">
        <f t="shared" si="3"/>
        <v>8</v>
      </c>
      <c r="AL9" s="15">
        <f t="shared" si="3"/>
        <v>8</v>
      </c>
      <c r="AM9" s="107">
        <f t="shared" si="3"/>
        <v>8</v>
      </c>
      <c r="AN9" s="107">
        <f t="shared" si="3"/>
        <v>8</v>
      </c>
      <c r="AO9" s="103">
        <f t="shared" si="3"/>
        <v>8</v>
      </c>
      <c r="AP9" s="79">
        <f t="shared" si="3"/>
        <v>8</v>
      </c>
      <c r="AQ9" s="79">
        <f t="shared" si="3"/>
        <v>8</v>
      </c>
      <c r="AR9" s="79">
        <f t="shared" si="3"/>
        <v>8</v>
      </c>
      <c r="AS9" s="79">
        <f t="shared" si="3"/>
        <v>8</v>
      </c>
      <c r="AT9" s="79">
        <f t="shared" si="3"/>
        <v>8</v>
      </c>
      <c r="AU9" s="79">
        <f t="shared" si="3"/>
        <v>8</v>
      </c>
    </row>
    <row r="10" spans="1:48" ht="19.95" customHeight="1">
      <c r="A10" s="138" t="s">
        <v>14</v>
      </c>
      <c r="B10" s="138"/>
      <c r="C10" s="138"/>
      <c r="D10" s="138"/>
      <c r="E10" s="138"/>
      <c r="F10" s="79">
        <f>DAY(F11)</f>
        <v>4</v>
      </c>
      <c r="G10" s="79">
        <f>DAY(G11)</f>
        <v>5</v>
      </c>
      <c r="H10" s="79">
        <f t="shared" ref="H10:AU10" si="4">DAY(H11)</f>
        <v>6</v>
      </c>
      <c r="I10" s="79">
        <f t="shared" si="4"/>
        <v>7</v>
      </c>
      <c r="J10" s="79">
        <f t="shared" si="4"/>
        <v>8</v>
      </c>
      <c r="K10" s="79">
        <f t="shared" si="4"/>
        <v>9</v>
      </c>
      <c r="L10" s="101">
        <f>DAY(L11)</f>
        <v>10</v>
      </c>
      <c r="M10" s="77">
        <f t="shared" si="4"/>
        <v>11</v>
      </c>
      <c r="N10" s="77">
        <f t="shared" si="4"/>
        <v>12</v>
      </c>
      <c r="O10" s="77">
        <f t="shared" si="4"/>
        <v>13</v>
      </c>
      <c r="P10" s="77">
        <f t="shared" si="4"/>
        <v>14</v>
      </c>
      <c r="Q10" s="77">
        <f t="shared" si="4"/>
        <v>15</v>
      </c>
      <c r="R10" s="107">
        <f t="shared" si="4"/>
        <v>16</v>
      </c>
      <c r="S10" s="107">
        <f t="shared" si="4"/>
        <v>17</v>
      </c>
      <c r="T10" s="77">
        <f t="shared" si="4"/>
        <v>18</v>
      </c>
      <c r="U10" s="77">
        <f t="shared" si="4"/>
        <v>19</v>
      </c>
      <c r="V10" s="77">
        <f t="shared" si="4"/>
        <v>20</v>
      </c>
      <c r="W10" s="77">
        <f t="shared" si="4"/>
        <v>21</v>
      </c>
      <c r="X10" s="15">
        <f t="shared" si="4"/>
        <v>22</v>
      </c>
      <c r="Y10" s="107">
        <f t="shared" si="4"/>
        <v>23</v>
      </c>
      <c r="Z10" s="107">
        <f t="shared" si="4"/>
        <v>24</v>
      </c>
      <c r="AA10" s="15">
        <f t="shared" si="4"/>
        <v>25</v>
      </c>
      <c r="AB10" s="15">
        <f t="shared" si="4"/>
        <v>26</v>
      </c>
      <c r="AC10" s="15">
        <f t="shared" si="4"/>
        <v>27</v>
      </c>
      <c r="AD10" s="15">
        <f t="shared" si="4"/>
        <v>28</v>
      </c>
      <c r="AE10" s="15">
        <f t="shared" si="4"/>
        <v>29</v>
      </c>
      <c r="AF10" s="107">
        <f t="shared" si="4"/>
        <v>30</v>
      </c>
      <c r="AG10" s="107">
        <f t="shared" si="4"/>
        <v>31</v>
      </c>
      <c r="AH10" s="15">
        <f t="shared" si="4"/>
        <v>1</v>
      </c>
      <c r="AI10" s="15">
        <f t="shared" si="4"/>
        <v>2</v>
      </c>
      <c r="AJ10" s="15">
        <f t="shared" si="4"/>
        <v>3</v>
      </c>
      <c r="AK10" s="15">
        <f t="shared" si="4"/>
        <v>4</v>
      </c>
      <c r="AL10" s="15">
        <f t="shared" si="4"/>
        <v>5</v>
      </c>
      <c r="AM10" s="107">
        <f t="shared" si="4"/>
        <v>6</v>
      </c>
      <c r="AN10" s="107">
        <f t="shared" si="4"/>
        <v>7</v>
      </c>
      <c r="AO10" s="103">
        <f t="shared" si="4"/>
        <v>8</v>
      </c>
      <c r="AP10" s="79">
        <f t="shared" si="4"/>
        <v>9</v>
      </c>
      <c r="AQ10" s="79">
        <f t="shared" si="4"/>
        <v>10</v>
      </c>
      <c r="AR10" s="79">
        <f t="shared" si="4"/>
        <v>11</v>
      </c>
      <c r="AS10" s="79">
        <f t="shared" si="4"/>
        <v>12</v>
      </c>
      <c r="AT10" s="79">
        <f t="shared" si="4"/>
        <v>13</v>
      </c>
      <c r="AU10" s="79">
        <f t="shared" si="4"/>
        <v>14</v>
      </c>
    </row>
    <row r="11" spans="1:48" ht="19.95" customHeight="1">
      <c r="A11" s="138" t="s">
        <v>8</v>
      </c>
      <c r="B11" s="138"/>
      <c r="C11" s="138"/>
      <c r="D11" s="138"/>
      <c r="E11" s="138"/>
      <c r="F11" s="102">
        <f>G11-1</f>
        <v>44746</v>
      </c>
      <c r="G11" s="102">
        <f t="shared" ref="G11:K11" si="5">H11-1</f>
        <v>44747</v>
      </c>
      <c r="H11" s="102">
        <f t="shared" si="5"/>
        <v>44748</v>
      </c>
      <c r="I11" s="102">
        <f t="shared" si="5"/>
        <v>44749</v>
      </c>
      <c r="J11" s="102">
        <f t="shared" si="5"/>
        <v>44750</v>
      </c>
      <c r="K11" s="102">
        <f t="shared" si="5"/>
        <v>44751</v>
      </c>
      <c r="L11" s="102">
        <f>M11-1</f>
        <v>44752</v>
      </c>
      <c r="M11" s="90">
        <f>'1計'!M11+7*(M8-1)</f>
        <v>44753</v>
      </c>
      <c r="N11" s="90">
        <f t="shared" ref="N11:AU11" si="6">M11+1</f>
        <v>44754</v>
      </c>
      <c r="O11" s="90">
        <f t="shared" si="6"/>
        <v>44755</v>
      </c>
      <c r="P11" s="90">
        <f t="shared" si="6"/>
        <v>44756</v>
      </c>
      <c r="Q11" s="90">
        <f t="shared" si="6"/>
        <v>44757</v>
      </c>
      <c r="R11" s="105">
        <f t="shared" si="6"/>
        <v>44758</v>
      </c>
      <c r="S11" s="105">
        <f t="shared" si="6"/>
        <v>44759</v>
      </c>
      <c r="T11" s="90">
        <f t="shared" si="6"/>
        <v>44760</v>
      </c>
      <c r="U11" s="90">
        <f t="shared" si="6"/>
        <v>44761</v>
      </c>
      <c r="V11" s="90">
        <f t="shared" si="6"/>
        <v>44762</v>
      </c>
      <c r="W11" s="90">
        <f t="shared" si="6"/>
        <v>44763</v>
      </c>
      <c r="X11" s="90">
        <f t="shared" si="6"/>
        <v>44764</v>
      </c>
      <c r="Y11" s="105">
        <f t="shared" si="6"/>
        <v>44765</v>
      </c>
      <c r="Z11" s="105">
        <f t="shared" si="6"/>
        <v>44766</v>
      </c>
      <c r="AA11" s="90">
        <f t="shared" si="6"/>
        <v>44767</v>
      </c>
      <c r="AB11" s="90">
        <f t="shared" si="6"/>
        <v>44768</v>
      </c>
      <c r="AC11" s="90">
        <f t="shared" si="6"/>
        <v>44769</v>
      </c>
      <c r="AD11" s="90">
        <f t="shared" si="6"/>
        <v>44770</v>
      </c>
      <c r="AE11" s="90">
        <f t="shared" si="6"/>
        <v>44771</v>
      </c>
      <c r="AF11" s="105">
        <f t="shared" si="6"/>
        <v>44772</v>
      </c>
      <c r="AG11" s="105">
        <f t="shared" si="6"/>
        <v>44773</v>
      </c>
      <c r="AH11" s="90">
        <f t="shared" si="6"/>
        <v>44774</v>
      </c>
      <c r="AI11" s="90">
        <f t="shared" si="6"/>
        <v>44775</v>
      </c>
      <c r="AJ11" s="90">
        <f t="shared" si="6"/>
        <v>44776</v>
      </c>
      <c r="AK11" s="90">
        <f t="shared" si="6"/>
        <v>44777</v>
      </c>
      <c r="AL11" s="90">
        <f t="shared" si="6"/>
        <v>44778</v>
      </c>
      <c r="AM11" s="105">
        <f t="shared" si="6"/>
        <v>44779</v>
      </c>
      <c r="AN11" s="105">
        <f t="shared" si="6"/>
        <v>44780</v>
      </c>
      <c r="AO11" s="104">
        <f t="shared" si="6"/>
        <v>44781</v>
      </c>
      <c r="AP11" s="105">
        <f t="shared" si="6"/>
        <v>44782</v>
      </c>
      <c r="AQ11" s="105">
        <f t="shared" si="6"/>
        <v>44783</v>
      </c>
      <c r="AR11" s="105">
        <f t="shared" si="6"/>
        <v>44784</v>
      </c>
      <c r="AS11" s="105">
        <f t="shared" si="6"/>
        <v>44785</v>
      </c>
      <c r="AT11" s="105">
        <f t="shared" si="6"/>
        <v>44786</v>
      </c>
      <c r="AU11" s="105">
        <f t="shared" si="6"/>
        <v>44787</v>
      </c>
    </row>
    <row r="12" spans="1:48" ht="19.95" customHeight="1">
      <c r="A12" s="138" t="s">
        <v>16</v>
      </c>
      <c r="B12" s="138"/>
      <c r="C12" s="138"/>
      <c r="D12" s="138"/>
      <c r="E12" s="138"/>
      <c r="F12" s="79"/>
      <c r="G12" s="79"/>
      <c r="H12" s="79"/>
      <c r="I12" s="79"/>
      <c r="J12" s="79"/>
      <c r="K12" s="79"/>
      <c r="L12" s="101"/>
      <c r="M12" s="15"/>
      <c r="N12" s="15"/>
      <c r="O12" s="15"/>
      <c r="P12" s="15"/>
      <c r="Q12" s="15"/>
      <c r="R12" s="107"/>
      <c r="S12" s="107"/>
      <c r="T12" s="15"/>
      <c r="U12" s="15"/>
      <c r="V12" s="15"/>
      <c r="W12" s="15"/>
      <c r="X12" s="15"/>
      <c r="Y12" s="107"/>
      <c r="Z12" s="107"/>
      <c r="AA12" s="15"/>
      <c r="AB12" s="15"/>
      <c r="AC12" s="15"/>
      <c r="AD12" s="15"/>
      <c r="AE12" s="15"/>
      <c r="AF12" s="107"/>
      <c r="AG12" s="107"/>
      <c r="AH12" s="15"/>
      <c r="AI12" s="15"/>
      <c r="AJ12" s="15"/>
      <c r="AK12" s="15"/>
      <c r="AL12" s="15"/>
      <c r="AM12" s="107"/>
      <c r="AN12" s="107"/>
      <c r="AO12" s="103"/>
      <c r="AP12" s="79"/>
      <c r="AQ12" s="79"/>
      <c r="AR12" s="79"/>
      <c r="AS12" s="79"/>
      <c r="AT12" s="79"/>
      <c r="AU12" s="79"/>
    </row>
    <row r="13" spans="1:48" ht="19.95" customHeight="1">
      <c r="A13" s="138" t="s">
        <v>17</v>
      </c>
      <c r="B13" s="138"/>
      <c r="C13" s="138"/>
      <c r="D13" s="138"/>
      <c r="E13" s="138"/>
      <c r="F13" s="79"/>
      <c r="G13" s="79"/>
      <c r="H13" s="79"/>
      <c r="I13" s="79"/>
      <c r="J13" s="79"/>
      <c r="K13" s="79"/>
      <c r="L13" s="79"/>
      <c r="M13" s="100"/>
      <c r="N13" s="100"/>
      <c r="O13" s="100"/>
      <c r="P13" s="100"/>
      <c r="Q13" s="100"/>
      <c r="R13" s="112"/>
      <c r="S13" s="112"/>
      <c r="T13" s="100"/>
      <c r="U13" s="100"/>
      <c r="V13" s="100"/>
      <c r="W13" s="100"/>
      <c r="X13" s="100"/>
      <c r="Y13" s="112"/>
      <c r="Z13" s="112"/>
      <c r="AA13" s="100"/>
      <c r="AB13" s="100"/>
      <c r="AC13" s="100"/>
      <c r="AD13" s="100"/>
      <c r="AE13" s="100"/>
      <c r="AF13" s="112"/>
      <c r="AG13" s="112"/>
      <c r="AH13" s="100"/>
      <c r="AI13" s="100"/>
      <c r="AJ13" s="100"/>
      <c r="AK13" s="100"/>
      <c r="AL13" s="100"/>
      <c r="AM13" s="112"/>
      <c r="AN13" s="112"/>
      <c r="AO13" s="79"/>
      <c r="AP13" s="79"/>
      <c r="AQ13" s="79"/>
      <c r="AR13" s="79"/>
      <c r="AS13" s="79"/>
      <c r="AT13" s="79"/>
      <c r="AU13" s="79"/>
    </row>
    <row r="14" spans="1:48" ht="19.95" customHeight="1">
      <c r="A14" s="138" t="s">
        <v>18</v>
      </c>
      <c r="B14" s="138"/>
      <c r="C14" s="138"/>
      <c r="D14" s="138"/>
      <c r="E14" s="138"/>
      <c r="F14" s="305"/>
      <c r="G14" s="305"/>
      <c r="H14" s="305"/>
      <c r="I14" s="305"/>
      <c r="J14" s="305"/>
      <c r="K14" s="305"/>
      <c r="L14" s="308"/>
      <c r="M14" s="306"/>
      <c r="N14" s="306"/>
      <c r="O14" s="306"/>
      <c r="P14" s="306"/>
      <c r="Q14" s="306"/>
      <c r="R14" s="305"/>
      <c r="S14" s="321"/>
      <c r="T14" s="306"/>
      <c r="U14" s="306"/>
      <c r="V14" s="306"/>
      <c r="W14" s="306"/>
      <c r="X14" s="306"/>
      <c r="Y14" s="305"/>
      <c r="Z14" s="305"/>
      <c r="AA14" s="306"/>
      <c r="AB14" s="306"/>
      <c r="AC14" s="306"/>
      <c r="AD14" s="306"/>
      <c r="AE14" s="306"/>
      <c r="AF14" s="305"/>
      <c r="AG14" s="305"/>
      <c r="AH14" s="306"/>
      <c r="AI14" s="306"/>
      <c r="AJ14" s="306"/>
      <c r="AK14" s="306"/>
      <c r="AL14" s="306"/>
      <c r="AM14" s="305"/>
      <c r="AN14" s="305"/>
      <c r="AO14" s="307"/>
      <c r="AP14" s="305"/>
      <c r="AQ14" s="305"/>
      <c r="AR14" s="305"/>
      <c r="AS14" s="305"/>
      <c r="AT14" s="305"/>
      <c r="AU14" s="305"/>
    </row>
    <row r="15" spans="1:48" ht="19.95" customHeight="1">
      <c r="A15" s="138"/>
      <c r="B15" s="138"/>
      <c r="C15" s="138"/>
      <c r="D15" s="138"/>
      <c r="E15" s="138"/>
      <c r="F15" s="305"/>
      <c r="G15" s="305"/>
      <c r="H15" s="305"/>
      <c r="I15" s="305"/>
      <c r="J15" s="305"/>
      <c r="K15" s="305"/>
      <c r="L15" s="308"/>
      <c r="M15" s="306"/>
      <c r="N15" s="306"/>
      <c r="O15" s="306"/>
      <c r="P15" s="306"/>
      <c r="Q15" s="306"/>
      <c r="R15" s="305"/>
      <c r="S15" s="322"/>
      <c r="T15" s="306"/>
      <c r="U15" s="306"/>
      <c r="V15" s="306"/>
      <c r="W15" s="306"/>
      <c r="X15" s="306"/>
      <c r="Y15" s="305"/>
      <c r="Z15" s="305"/>
      <c r="AA15" s="306"/>
      <c r="AB15" s="306"/>
      <c r="AC15" s="306"/>
      <c r="AD15" s="306"/>
      <c r="AE15" s="306"/>
      <c r="AF15" s="305"/>
      <c r="AG15" s="305"/>
      <c r="AH15" s="306"/>
      <c r="AI15" s="306"/>
      <c r="AJ15" s="306"/>
      <c r="AK15" s="306"/>
      <c r="AL15" s="306"/>
      <c r="AM15" s="305"/>
      <c r="AN15" s="305"/>
      <c r="AO15" s="307"/>
      <c r="AP15" s="305"/>
      <c r="AQ15" s="305"/>
      <c r="AR15" s="305"/>
      <c r="AS15" s="305"/>
      <c r="AT15" s="305"/>
      <c r="AU15" s="305"/>
    </row>
    <row r="16" spans="1:48" ht="19.95" customHeight="1">
      <c r="A16" s="138"/>
      <c r="B16" s="138"/>
      <c r="C16" s="138"/>
      <c r="D16" s="138"/>
      <c r="E16" s="138"/>
      <c r="F16" s="305"/>
      <c r="G16" s="305"/>
      <c r="H16" s="305"/>
      <c r="I16" s="305"/>
      <c r="J16" s="305"/>
      <c r="K16" s="305"/>
      <c r="L16" s="308"/>
      <c r="M16" s="306"/>
      <c r="N16" s="306"/>
      <c r="O16" s="306"/>
      <c r="P16" s="306"/>
      <c r="Q16" s="306"/>
      <c r="R16" s="305"/>
      <c r="S16" s="322"/>
      <c r="T16" s="306"/>
      <c r="U16" s="306"/>
      <c r="V16" s="306"/>
      <c r="W16" s="306"/>
      <c r="X16" s="306"/>
      <c r="Y16" s="305"/>
      <c r="Z16" s="305"/>
      <c r="AA16" s="306"/>
      <c r="AB16" s="306"/>
      <c r="AC16" s="306"/>
      <c r="AD16" s="306"/>
      <c r="AE16" s="306"/>
      <c r="AF16" s="305"/>
      <c r="AG16" s="305"/>
      <c r="AH16" s="306"/>
      <c r="AI16" s="306"/>
      <c r="AJ16" s="306"/>
      <c r="AK16" s="306"/>
      <c r="AL16" s="306"/>
      <c r="AM16" s="305"/>
      <c r="AN16" s="305"/>
      <c r="AO16" s="307"/>
      <c r="AP16" s="305"/>
      <c r="AQ16" s="305"/>
      <c r="AR16" s="305"/>
      <c r="AS16" s="305"/>
      <c r="AT16" s="305"/>
      <c r="AU16" s="305"/>
    </row>
    <row r="17" spans="1:47" ht="19.95" customHeight="1">
      <c r="A17" s="138"/>
      <c r="B17" s="138"/>
      <c r="C17" s="138"/>
      <c r="D17" s="138"/>
      <c r="E17" s="138"/>
      <c r="F17" s="305"/>
      <c r="G17" s="305"/>
      <c r="H17" s="305"/>
      <c r="I17" s="305"/>
      <c r="J17" s="305"/>
      <c r="K17" s="305"/>
      <c r="L17" s="308"/>
      <c r="M17" s="306"/>
      <c r="N17" s="306"/>
      <c r="O17" s="306"/>
      <c r="P17" s="306"/>
      <c r="Q17" s="306"/>
      <c r="R17" s="305"/>
      <c r="S17" s="322"/>
      <c r="T17" s="306"/>
      <c r="U17" s="306"/>
      <c r="V17" s="306"/>
      <c r="W17" s="306"/>
      <c r="X17" s="306"/>
      <c r="Y17" s="305"/>
      <c r="Z17" s="305"/>
      <c r="AA17" s="306"/>
      <c r="AB17" s="306"/>
      <c r="AC17" s="306"/>
      <c r="AD17" s="306"/>
      <c r="AE17" s="306"/>
      <c r="AF17" s="305"/>
      <c r="AG17" s="305"/>
      <c r="AH17" s="306"/>
      <c r="AI17" s="306"/>
      <c r="AJ17" s="306"/>
      <c r="AK17" s="306"/>
      <c r="AL17" s="306"/>
      <c r="AM17" s="305"/>
      <c r="AN17" s="305"/>
      <c r="AO17" s="307"/>
      <c r="AP17" s="305"/>
      <c r="AQ17" s="305"/>
      <c r="AR17" s="305"/>
      <c r="AS17" s="305"/>
      <c r="AT17" s="305"/>
      <c r="AU17" s="305"/>
    </row>
    <row r="18" spans="1:47" ht="19.95" customHeight="1">
      <c r="A18" s="138"/>
      <c r="B18" s="138"/>
      <c r="C18" s="138"/>
      <c r="D18" s="138"/>
      <c r="E18" s="138"/>
      <c r="F18" s="305"/>
      <c r="G18" s="305"/>
      <c r="H18" s="305"/>
      <c r="I18" s="305"/>
      <c r="J18" s="305"/>
      <c r="K18" s="305"/>
      <c r="L18" s="308"/>
      <c r="M18" s="306"/>
      <c r="N18" s="306"/>
      <c r="O18" s="306"/>
      <c r="P18" s="306"/>
      <c r="Q18" s="306"/>
      <c r="R18" s="305"/>
      <c r="S18" s="322"/>
      <c r="T18" s="306"/>
      <c r="U18" s="306"/>
      <c r="V18" s="306"/>
      <c r="W18" s="306"/>
      <c r="X18" s="306"/>
      <c r="Y18" s="305"/>
      <c r="Z18" s="305"/>
      <c r="AA18" s="306"/>
      <c r="AB18" s="306"/>
      <c r="AC18" s="306"/>
      <c r="AD18" s="306"/>
      <c r="AE18" s="306"/>
      <c r="AF18" s="305"/>
      <c r="AG18" s="305"/>
      <c r="AH18" s="306"/>
      <c r="AI18" s="306"/>
      <c r="AJ18" s="306"/>
      <c r="AK18" s="306"/>
      <c r="AL18" s="306"/>
      <c r="AM18" s="305"/>
      <c r="AN18" s="305"/>
      <c r="AO18" s="307"/>
      <c r="AP18" s="305"/>
      <c r="AQ18" s="305"/>
      <c r="AR18" s="305"/>
      <c r="AS18" s="305"/>
      <c r="AT18" s="305"/>
      <c r="AU18" s="305"/>
    </row>
    <row r="19" spans="1:47" ht="19.95" customHeight="1">
      <c r="A19" s="138"/>
      <c r="B19" s="138"/>
      <c r="C19" s="138"/>
      <c r="D19" s="138"/>
      <c r="E19" s="138"/>
      <c r="F19" s="305"/>
      <c r="G19" s="305"/>
      <c r="H19" s="305"/>
      <c r="I19" s="305"/>
      <c r="J19" s="305"/>
      <c r="K19" s="305"/>
      <c r="L19" s="308"/>
      <c r="M19" s="306"/>
      <c r="N19" s="306"/>
      <c r="O19" s="306"/>
      <c r="P19" s="306"/>
      <c r="Q19" s="306"/>
      <c r="R19" s="305"/>
      <c r="S19" s="322"/>
      <c r="T19" s="306"/>
      <c r="U19" s="306"/>
      <c r="V19" s="306"/>
      <c r="W19" s="306"/>
      <c r="X19" s="306"/>
      <c r="Y19" s="305"/>
      <c r="Z19" s="305"/>
      <c r="AA19" s="306"/>
      <c r="AB19" s="306"/>
      <c r="AC19" s="306"/>
      <c r="AD19" s="306"/>
      <c r="AE19" s="306"/>
      <c r="AF19" s="305"/>
      <c r="AG19" s="305"/>
      <c r="AH19" s="306"/>
      <c r="AI19" s="306"/>
      <c r="AJ19" s="306"/>
      <c r="AK19" s="306"/>
      <c r="AL19" s="306"/>
      <c r="AM19" s="305"/>
      <c r="AN19" s="305"/>
      <c r="AO19" s="307"/>
      <c r="AP19" s="305"/>
      <c r="AQ19" s="305"/>
      <c r="AR19" s="305"/>
      <c r="AS19" s="305"/>
      <c r="AT19" s="305"/>
      <c r="AU19" s="305"/>
    </row>
    <row r="20" spans="1:47" ht="19.95" customHeight="1">
      <c r="A20" s="138"/>
      <c r="B20" s="138"/>
      <c r="C20" s="138"/>
      <c r="D20" s="138"/>
      <c r="E20" s="138"/>
      <c r="F20" s="305"/>
      <c r="G20" s="305"/>
      <c r="H20" s="305"/>
      <c r="I20" s="305"/>
      <c r="J20" s="305"/>
      <c r="K20" s="305"/>
      <c r="L20" s="308"/>
      <c r="M20" s="306"/>
      <c r="N20" s="306"/>
      <c r="O20" s="306"/>
      <c r="P20" s="306"/>
      <c r="Q20" s="306"/>
      <c r="R20" s="305"/>
      <c r="S20" s="322"/>
      <c r="T20" s="306"/>
      <c r="U20" s="306"/>
      <c r="V20" s="306"/>
      <c r="W20" s="306"/>
      <c r="X20" s="306"/>
      <c r="Y20" s="305"/>
      <c r="Z20" s="305"/>
      <c r="AA20" s="306"/>
      <c r="AB20" s="306"/>
      <c r="AC20" s="306"/>
      <c r="AD20" s="306"/>
      <c r="AE20" s="306"/>
      <c r="AF20" s="305"/>
      <c r="AG20" s="305"/>
      <c r="AH20" s="306"/>
      <c r="AI20" s="306"/>
      <c r="AJ20" s="306"/>
      <c r="AK20" s="306"/>
      <c r="AL20" s="306"/>
      <c r="AM20" s="305"/>
      <c r="AN20" s="305"/>
      <c r="AO20" s="307"/>
      <c r="AP20" s="305"/>
      <c r="AQ20" s="305"/>
      <c r="AR20" s="305"/>
      <c r="AS20" s="305"/>
      <c r="AT20" s="305"/>
      <c r="AU20" s="305"/>
    </row>
    <row r="21" spans="1:47" ht="78" customHeight="1">
      <c r="A21" s="138"/>
      <c r="B21" s="138"/>
      <c r="C21" s="138"/>
      <c r="D21" s="138"/>
      <c r="E21" s="138"/>
      <c r="F21" s="305"/>
      <c r="G21" s="305"/>
      <c r="H21" s="305"/>
      <c r="I21" s="305"/>
      <c r="J21" s="305"/>
      <c r="K21" s="305"/>
      <c r="L21" s="308"/>
      <c r="M21" s="306"/>
      <c r="N21" s="306"/>
      <c r="O21" s="306"/>
      <c r="P21" s="306"/>
      <c r="Q21" s="306"/>
      <c r="R21" s="305"/>
      <c r="S21" s="323"/>
      <c r="T21" s="306"/>
      <c r="U21" s="306"/>
      <c r="V21" s="306"/>
      <c r="W21" s="306"/>
      <c r="X21" s="306"/>
      <c r="Y21" s="305"/>
      <c r="Z21" s="305"/>
      <c r="AA21" s="306"/>
      <c r="AB21" s="306"/>
      <c r="AC21" s="306"/>
      <c r="AD21" s="306"/>
      <c r="AE21" s="306"/>
      <c r="AF21" s="305"/>
      <c r="AG21" s="305"/>
      <c r="AH21" s="306"/>
      <c r="AI21" s="306"/>
      <c r="AJ21" s="306"/>
      <c r="AK21" s="306"/>
      <c r="AL21" s="306"/>
      <c r="AM21" s="305"/>
      <c r="AN21" s="305"/>
      <c r="AO21" s="307"/>
      <c r="AP21" s="305"/>
      <c r="AQ21" s="305"/>
      <c r="AR21" s="305"/>
      <c r="AS21" s="305"/>
      <c r="AT21" s="305"/>
      <c r="AU21" s="305"/>
    </row>
    <row r="22" spans="1:47" s="6" customFormat="1" ht="19.95" customHeight="1"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6" customFormat="1" ht="19.95" customHeight="1" thickBot="1">
      <c r="B23" s="6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172</v>
      </c>
    </row>
    <row r="24" spans="1:47" s="6" customFormat="1" ht="19.95" customHeight="1" thickTop="1">
      <c r="B24" s="147"/>
      <c r="C24" s="148"/>
      <c r="D24" s="148"/>
      <c r="E24" s="149"/>
      <c r="F24" s="200" t="s">
        <v>58</v>
      </c>
      <c r="G24" s="201"/>
      <c r="H24" s="178" t="s">
        <v>59</v>
      </c>
      <c r="I24" s="201"/>
      <c r="J24" s="178" t="s">
        <v>60</v>
      </c>
      <c r="K24" s="201"/>
      <c r="L24" s="178" t="s">
        <v>61</v>
      </c>
      <c r="M24" s="201"/>
      <c r="N24" s="178" t="s">
        <v>62</v>
      </c>
      <c r="O24" s="207"/>
      <c r="P24" s="220" t="s">
        <v>63</v>
      </c>
      <c r="Q24" s="148"/>
      <c r="R24" s="189" t="s">
        <v>67</v>
      </c>
      <c r="S24" s="148"/>
      <c r="T24" s="189" t="s">
        <v>68</v>
      </c>
      <c r="U24" s="149"/>
      <c r="X24" s="195" t="s">
        <v>65</v>
      </c>
      <c r="Y24" s="196"/>
      <c r="Z24" s="196"/>
      <c r="AA24" s="196"/>
      <c r="AB24" s="196"/>
      <c r="AC24" s="196"/>
      <c r="AD24" s="196"/>
      <c r="AE24" s="196"/>
      <c r="AF24" s="196"/>
      <c r="AG24" s="197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7"/>
    </row>
    <row r="25" spans="1:47" s="6" customFormat="1" ht="19.95" customHeight="1" thickBot="1">
      <c r="B25" s="198"/>
      <c r="C25" s="190"/>
      <c r="D25" s="190"/>
      <c r="E25" s="191"/>
      <c r="F25" s="202"/>
      <c r="G25" s="203"/>
      <c r="H25" s="179"/>
      <c r="I25" s="203"/>
      <c r="J25" s="179"/>
      <c r="K25" s="203"/>
      <c r="L25" s="179"/>
      <c r="M25" s="203"/>
      <c r="N25" s="208"/>
      <c r="O25" s="209"/>
      <c r="P25" s="198"/>
      <c r="Q25" s="190"/>
      <c r="R25" s="190"/>
      <c r="S25" s="190"/>
      <c r="T25" s="190"/>
      <c r="U25" s="191"/>
      <c r="X25" s="217" t="s">
        <v>66</v>
      </c>
      <c r="Y25" s="218"/>
      <c r="Z25" s="218"/>
      <c r="AA25" s="218"/>
      <c r="AB25" s="218"/>
      <c r="AC25" s="218"/>
      <c r="AD25" s="218"/>
      <c r="AE25" s="218"/>
      <c r="AF25" s="218"/>
      <c r="AG25" s="219"/>
      <c r="AJ25" s="304" t="s">
        <v>147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27"/>
    </row>
    <row r="26" spans="1:47" s="6" customFormat="1" ht="19.95" customHeight="1" thickTop="1" thickBot="1">
      <c r="B26" s="199"/>
      <c r="C26" s="121"/>
      <c r="D26" s="121"/>
      <c r="E26" s="192"/>
      <c r="F26" s="204"/>
      <c r="G26" s="205"/>
      <c r="H26" s="206"/>
      <c r="I26" s="205"/>
      <c r="J26" s="206"/>
      <c r="K26" s="205"/>
      <c r="L26" s="206"/>
      <c r="M26" s="205"/>
      <c r="N26" s="206"/>
      <c r="O26" s="204"/>
      <c r="P26" s="199"/>
      <c r="Q26" s="121"/>
      <c r="R26" s="121"/>
      <c r="S26" s="121"/>
      <c r="T26" s="121"/>
      <c r="U26" s="192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26"/>
    </row>
    <row r="27" spans="1:47" s="6" customFormat="1" ht="19.95" customHeight="1" thickTop="1" thickBot="1">
      <c r="B27" s="210" t="s">
        <v>35</v>
      </c>
      <c r="C27" s="211"/>
      <c r="D27" s="211"/>
      <c r="E27" s="212"/>
      <c r="F27" s="301" t="str">
        <f>定義!A1</f>
        <v>〇</v>
      </c>
      <c r="G27" s="302"/>
      <c r="H27" s="302" t="str">
        <f>定義!A2</f>
        <v>●</v>
      </c>
      <c r="I27" s="302"/>
      <c r="J27" s="302" t="str">
        <f>定義!A3</f>
        <v>□</v>
      </c>
      <c r="K27" s="302"/>
      <c r="L27" s="302" t="str">
        <f>定義!A4</f>
        <v>■</v>
      </c>
      <c r="M27" s="302"/>
      <c r="N27" s="302" t="str">
        <f>定義!A5</f>
        <v>外</v>
      </c>
      <c r="O27" s="303"/>
      <c r="P27" s="221"/>
      <c r="Q27" s="193"/>
      <c r="R27" s="193"/>
      <c r="S27" s="193"/>
      <c r="T27" s="193"/>
      <c r="U27" s="19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J27" s="296" t="s">
        <v>98</v>
      </c>
      <c r="AK27" s="297"/>
      <c r="AL27" s="297"/>
      <c r="AM27" s="298"/>
      <c r="AN27" s="299" t="s">
        <v>99</v>
      </c>
      <c r="AO27" s="297"/>
      <c r="AP27" s="297"/>
      <c r="AQ27" s="297"/>
      <c r="AR27" s="297"/>
      <c r="AS27" s="297"/>
      <c r="AT27" s="300"/>
      <c r="AU27" s="26"/>
    </row>
    <row r="28" spans="1:47" s="6" customFormat="1" ht="19.95" customHeight="1" thickTop="1">
      <c r="B28" s="224" t="s">
        <v>37</v>
      </c>
      <c r="C28" s="225"/>
      <c r="D28" s="225"/>
      <c r="E28" s="226"/>
      <c r="F28" s="229">
        <f>COUNTIF($M12:$AN12,F$27)</f>
        <v>0</v>
      </c>
      <c r="G28" s="228"/>
      <c r="H28" s="228">
        <f>COUNTIF($M12:$AN12,H$27)</f>
        <v>0</v>
      </c>
      <c r="I28" s="228"/>
      <c r="J28" s="228">
        <f>COUNTIF($M12:$AN12,J$27)</f>
        <v>0</v>
      </c>
      <c r="K28" s="228"/>
      <c r="L28" s="228">
        <f>COUNTIF($M12:$AN12,L$27)</f>
        <v>0</v>
      </c>
      <c r="M28" s="228"/>
      <c r="N28" s="228">
        <f>COUNTIF($M12:$AN12,N$27)</f>
        <v>0</v>
      </c>
      <c r="O28" s="261"/>
      <c r="P28" s="227">
        <f>SUM(F28:M28)</f>
        <v>0</v>
      </c>
      <c r="Q28" s="228"/>
      <c r="R28" s="225">
        <f>J28+L28</f>
        <v>0</v>
      </c>
      <c r="S28" s="225"/>
      <c r="T28" s="235" t="str">
        <f>IFERROR(R28/P28,"")</f>
        <v/>
      </c>
      <c r="U28" s="236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276">
        <v>44652</v>
      </c>
      <c r="AK28" s="288"/>
      <c r="AL28" s="288"/>
      <c r="AM28" s="277"/>
      <c r="AN28" s="280" t="str">
        <f>'!!登録!!'!C9</f>
        <v>〇〇　〇〇</v>
      </c>
      <c r="AO28" s="281"/>
      <c r="AP28" s="281"/>
      <c r="AQ28" s="281"/>
      <c r="AR28" s="281"/>
      <c r="AS28" s="281"/>
      <c r="AT28" s="282"/>
      <c r="AU28" s="26"/>
    </row>
    <row r="29" spans="1:47" s="6" customFormat="1" ht="19.95" customHeight="1" thickBot="1">
      <c r="B29" s="144" t="s">
        <v>38</v>
      </c>
      <c r="C29" s="145"/>
      <c r="D29" s="145"/>
      <c r="E29" s="146"/>
      <c r="F29" s="290"/>
      <c r="G29" s="291"/>
      <c r="H29" s="291"/>
      <c r="I29" s="291"/>
      <c r="J29" s="291"/>
      <c r="K29" s="291"/>
      <c r="L29" s="291"/>
      <c r="M29" s="291"/>
      <c r="N29" s="291"/>
      <c r="O29" s="292"/>
      <c r="P29" s="290"/>
      <c r="Q29" s="291"/>
      <c r="R29" s="293"/>
      <c r="S29" s="293"/>
      <c r="T29" s="316"/>
      <c r="U29" s="317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278"/>
      <c r="AK29" s="289"/>
      <c r="AL29" s="289"/>
      <c r="AM29" s="279"/>
      <c r="AN29" s="283"/>
      <c r="AO29" s="284"/>
      <c r="AP29" s="284"/>
      <c r="AQ29" s="284"/>
      <c r="AR29" s="284"/>
      <c r="AS29" s="284"/>
      <c r="AT29" s="285"/>
      <c r="AU29" s="26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AU14:AU21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B24:E26"/>
    <mergeCell ref="F24:G26"/>
    <mergeCell ref="H24:I26"/>
    <mergeCell ref="J24:K26"/>
    <mergeCell ref="L24:M26"/>
    <mergeCell ref="N24:O26"/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37</vt:i4>
      </vt:variant>
    </vt:vector>
  </HeadingPairs>
  <TitlesOfParts>
    <vt:vector size="75" baseType="lpstr">
      <vt:lpstr>定義</vt:lpstr>
      <vt:lpstr>!!登録!!</vt:lpstr>
      <vt:lpstr>補足</vt:lpstr>
      <vt:lpstr>最終報告</vt:lpstr>
      <vt:lpstr>(例)計</vt:lpstr>
      <vt:lpstr>(例)実</vt:lpstr>
      <vt:lpstr>1計</vt:lpstr>
      <vt:lpstr>1実</vt:lpstr>
      <vt:lpstr>2計</vt:lpstr>
      <vt:lpstr>2実</vt:lpstr>
      <vt:lpstr>3計</vt:lpstr>
      <vt:lpstr>3実</vt:lpstr>
      <vt:lpstr>4計</vt:lpstr>
      <vt:lpstr>4実</vt:lpstr>
      <vt:lpstr>5計</vt:lpstr>
      <vt:lpstr>5実</vt:lpstr>
      <vt:lpstr>6計</vt:lpstr>
      <vt:lpstr>6実</vt:lpstr>
      <vt:lpstr>7計</vt:lpstr>
      <vt:lpstr>7実</vt:lpstr>
      <vt:lpstr>8計</vt:lpstr>
      <vt:lpstr>8実</vt:lpstr>
      <vt:lpstr>9計</vt:lpstr>
      <vt:lpstr>9実</vt:lpstr>
      <vt:lpstr>10計</vt:lpstr>
      <vt:lpstr>10実</vt:lpstr>
      <vt:lpstr>11計</vt:lpstr>
      <vt:lpstr>11実</vt:lpstr>
      <vt:lpstr>12計</vt:lpstr>
      <vt:lpstr>12実</vt:lpstr>
      <vt:lpstr>13計</vt:lpstr>
      <vt:lpstr>13実</vt:lpstr>
      <vt:lpstr>14計</vt:lpstr>
      <vt:lpstr>14実</vt:lpstr>
      <vt:lpstr>15計</vt:lpstr>
      <vt:lpstr>15実</vt:lpstr>
      <vt:lpstr>16計</vt:lpstr>
      <vt:lpstr>16実</vt:lpstr>
      <vt:lpstr>'(例)計'!Print_Area</vt:lpstr>
      <vt:lpstr>'(例)実'!Print_Area</vt:lpstr>
      <vt:lpstr>'10計'!Print_Area</vt:lpstr>
      <vt:lpstr>'10実'!Print_Area</vt:lpstr>
      <vt:lpstr>'11計'!Print_Area</vt:lpstr>
      <vt:lpstr>'11実'!Print_Area</vt:lpstr>
      <vt:lpstr>'12計'!Print_Area</vt:lpstr>
      <vt:lpstr>'12実'!Print_Area</vt:lpstr>
      <vt:lpstr>'13計'!Print_Area</vt:lpstr>
      <vt:lpstr>'13実'!Print_Area</vt:lpstr>
      <vt:lpstr>'14計'!Print_Area</vt:lpstr>
      <vt:lpstr>'14実'!Print_Area</vt:lpstr>
      <vt:lpstr>'15計'!Print_Area</vt:lpstr>
      <vt:lpstr>'15実'!Print_Area</vt:lpstr>
      <vt:lpstr>'16計'!Print_Area</vt:lpstr>
      <vt:lpstr>'16実'!Print_Area</vt:lpstr>
      <vt:lpstr>'1計'!Print_Area</vt:lpstr>
      <vt:lpstr>'1実'!Print_Area</vt:lpstr>
      <vt:lpstr>'2計'!Print_Area</vt:lpstr>
      <vt:lpstr>'2実'!Print_Area</vt:lpstr>
      <vt:lpstr>'3計'!Print_Area</vt:lpstr>
      <vt:lpstr>'3実'!Print_Area</vt:lpstr>
      <vt:lpstr>'4計'!Print_Area</vt:lpstr>
      <vt:lpstr>'4実'!Print_Area</vt:lpstr>
      <vt:lpstr>'5計'!Print_Area</vt:lpstr>
      <vt:lpstr>'5実'!Print_Area</vt:lpstr>
      <vt:lpstr>'6計'!Print_Area</vt:lpstr>
      <vt:lpstr>'6実'!Print_Area</vt:lpstr>
      <vt:lpstr>'7計'!Print_Area</vt:lpstr>
      <vt:lpstr>'7実'!Print_Area</vt:lpstr>
      <vt:lpstr>'8計'!Print_Area</vt:lpstr>
      <vt:lpstr>'8実'!Print_Area</vt:lpstr>
      <vt:lpstr>'9計'!Print_Area</vt:lpstr>
      <vt:lpstr>'9実'!Print_Area</vt:lpstr>
      <vt:lpstr>最終報告!Print_Area</vt:lpstr>
      <vt:lpstr>補足!Print_Area</vt:lpstr>
      <vt:lpstr>最終報告!Print_Titles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2024-03-26T06:54:53Z</dcterms:modified>
</cp:coreProperties>
</file>