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72" windowWidth="16176" windowHeight="9828" activeTab="0"/>
  </bookViews>
  <sheets>
    <sheet name="印刷" sheetId="1" r:id="rId1"/>
  </sheets>
  <externalReferences>
    <externalReference r:id="rId4"/>
  </externalReferences>
  <definedNames>
    <definedName name="_xlnm.Print_Area" localSheetId="0">'印刷'!$A$1:$R$27</definedName>
    <definedName name="年月">'[1]数式で使用'!$A:$A</definedName>
  </definedNames>
  <calcPr fullCalcOnLoad="1"/>
</workbook>
</file>

<file path=xl/sharedStrings.xml><?xml version="1.0" encoding="utf-8"?>
<sst xmlns="http://schemas.openxmlformats.org/spreadsheetml/2006/main" count="44" uniqueCount="42">
  <si>
    <t>※「その他の増減数」とは、職権記載・消除等である。</t>
  </si>
  <si>
    <t>さいたま市の人口異動</t>
  </si>
  <si>
    <t>総務局 総務部 市政情報課　</t>
  </si>
  <si>
    <t>　電話：048－829-1119</t>
  </si>
  <si>
    <t>区分</t>
  </si>
  <si>
    <t>中の人口動態</t>
  </si>
  <si>
    <t>世帯数</t>
  </si>
  <si>
    <t>面　積
(k㎡)</t>
  </si>
  <si>
    <t>増減数</t>
  </si>
  <si>
    <t>自然動態</t>
  </si>
  <si>
    <t>社会動態</t>
  </si>
  <si>
    <t>総数</t>
  </si>
  <si>
    <t>男</t>
  </si>
  <si>
    <t>女</t>
  </si>
  <si>
    <t>出生</t>
  </si>
  <si>
    <t>死亡</t>
  </si>
  <si>
    <t>転　入</t>
  </si>
  <si>
    <t>転　出</t>
  </si>
  <si>
    <t>その他の増減数</t>
  </si>
  <si>
    <t>市外から</t>
  </si>
  <si>
    <t>市内
他区から</t>
  </si>
  <si>
    <t>市外へ</t>
  </si>
  <si>
    <t>市内
他区へ</t>
  </si>
  <si>
    <t>うち
県外から</t>
  </si>
  <si>
    <t>うち
県外へ</t>
  </si>
  <si>
    <t>全市</t>
  </si>
  <si>
    <t>西区</t>
  </si>
  <si>
    <t>北区</t>
  </si>
  <si>
    <t>大宮区</t>
  </si>
  <si>
    <t>見沼区</t>
  </si>
  <si>
    <t>中央区</t>
  </si>
  <si>
    <t>桜区</t>
  </si>
  <si>
    <t>浦和区</t>
  </si>
  <si>
    <t>南区</t>
  </si>
  <si>
    <t>緑区</t>
  </si>
  <si>
    <t>岩槻区</t>
  </si>
  <si>
    <t>※本表の数字は、本市における住民基本台帳人口及び外国人登録人口によるものである。</t>
  </si>
  <si>
    <t>※「出生」及び「死亡」は届出日を基準に集計したものであり、人口動態統計（指定統計第5号、厚生労働省所管）による「出生」及び「死亡」とは一致しない。</t>
  </si>
  <si>
    <t>※面積は、国土地理院の「全国都道府県市区町村別面積調」による。</t>
  </si>
  <si>
    <t>この統計表はさいたま市のホームページでもご覧になれます。　【http://www.city.saitama.jp　「さいたま市のあんない」→「統計について」→「さいたま市の人口・世帯」】</t>
  </si>
  <si>
    <t>平成19年11月</t>
  </si>
  <si>
    <t>平成19年12月1日現在の人口</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</si>
</sst>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0;&quot;△ &quot;#,##0.00"/>
    <numFmt numFmtId="180" formatCode="#,##0;&quot;△ &quot;#,##0;&quot;-&quot;"/>
    <numFmt numFmtId="181" formatCode="0.00;&quot;△ &quot;0.00;&quot;-&quot;"/>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24"/>
      <name val="ＭＳ ゴシック"/>
      <family val="3"/>
    </font>
    <font>
      <sz val="18"/>
      <name val="ＭＳ ゴシック"/>
      <family val="3"/>
    </font>
    <font>
      <sz val="11"/>
      <name val="ＭＳ 明朝"/>
      <family val="1"/>
    </font>
    <font>
      <sz val="24"/>
      <name val="ＭＳ 明朝"/>
      <family val="1"/>
    </font>
    <font>
      <sz val="20"/>
      <name val="ＭＳ 明朝"/>
      <family val="1"/>
    </font>
    <font>
      <u val="single"/>
      <sz val="11"/>
      <name val="ＭＳ ゴシック"/>
      <family val="3"/>
    </font>
  </fonts>
  <fills count="2">
    <fill>
      <patternFill/>
    </fill>
    <fill>
      <patternFill patternType="gray125"/>
    </fill>
  </fills>
  <borders count="33">
    <border>
      <left/>
      <right/>
      <top/>
      <bottom/>
      <diagonal/>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thin"/>
    </border>
    <border>
      <left style="hair"/>
      <right style="hair"/>
      <top style="hair"/>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hair"/>
      <top style="hair"/>
      <bottom style="hair"/>
    </border>
    <border>
      <left style="thin"/>
      <right style="hair"/>
      <top style="hair"/>
      <bottom style="thin"/>
    </border>
    <border>
      <left style="hair"/>
      <right>
        <color indexed="63"/>
      </right>
      <top style="hair"/>
      <bottom style="hair"/>
    </border>
    <border>
      <left style="hair"/>
      <right style="hair"/>
      <top style="hair"/>
      <bottom style="hair"/>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hair"/>
      <top style="medium"/>
      <bottom style="hair"/>
    </border>
    <border>
      <left style="hair"/>
      <right style="hair"/>
      <top style="medium"/>
      <bottom style="hair"/>
    </border>
    <border>
      <left style="hair"/>
      <right>
        <color indexed="63"/>
      </right>
      <top style="medium"/>
      <bottom style="hair"/>
    </border>
    <border>
      <left style="hair"/>
      <right style="thin"/>
      <top style="hair"/>
      <bottom style="hair"/>
    </border>
    <border>
      <left style="hair"/>
      <right>
        <color indexed="63"/>
      </right>
      <top style="hair"/>
      <bottom>
        <color indexed="63"/>
      </bottom>
    </border>
    <border>
      <left style="hair"/>
      <right>
        <color indexed="63"/>
      </right>
      <top>
        <color indexed="63"/>
      </top>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69">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left" vertical="center"/>
    </xf>
    <xf numFmtId="0" fontId="9"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vertical="center"/>
    </xf>
    <xf numFmtId="0" fontId="7" fillId="0" borderId="1" xfId="0" applyNumberFormat="1" applyFont="1" applyBorder="1" applyAlignment="1" applyProtection="1">
      <alignment horizontal="left" vertical="center" indent="15"/>
      <protection locked="0"/>
    </xf>
    <xf numFmtId="0" fontId="7"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2" xfId="0" applyFont="1" applyBorder="1" applyAlignment="1">
      <alignment horizontal="right" vertical="center"/>
    </xf>
    <xf numFmtId="0" fontId="7" fillId="0" borderId="3"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4" fillId="0" borderId="8" xfId="0" applyFont="1" applyBorder="1" applyAlignment="1">
      <alignment horizontal="distributed" vertical="center" wrapText="1" indent="1"/>
    </xf>
    <xf numFmtId="180" fontId="4" fillId="0" borderId="9" xfId="0" applyNumberFormat="1" applyFont="1" applyBorder="1" applyAlignment="1">
      <alignment horizontal="right" vertical="center" shrinkToFit="1"/>
    </xf>
    <xf numFmtId="179" fontId="4" fillId="0" borderId="9" xfId="0" applyNumberFormat="1" applyFont="1" applyBorder="1" applyAlignment="1">
      <alignment horizontal="right" vertical="center" shrinkToFit="1"/>
    </xf>
    <xf numFmtId="0" fontId="4" fillId="0" borderId="0" xfId="0" applyFont="1" applyAlignment="1">
      <alignment vertical="center"/>
    </xf>
    <xf numFmtId="0" fontId="4" fillId="0" borderId="0" xfId="0" applyFont="1" applyAlignment="1">
      <alignment vertical="center" wrapText="1"/>
    </xf>
    <xf numFmtId="0" fontId="7" fillId="0" borderId="0" xfId="0" applyFont="1" applyBorder="1" applyAlignment="1">
      <alignment horizontal="distributed" vertical="center" wrapText="1" indent="1"/>
    </xf>
    <xf numFmtId="180" fontId="7" fillId="0" borderId="10" xfId="0" applyNumberFormat="1" applyFont="1" applyBorder="1" applyAlignment="1">
      <alignment horizontal="right" vertical="center" shrinkToFit="1"/>
    </xf>
    <xf numFmtId="180" fontId="7" fillId="0" borderId="0" xfId="0" applyNumberFormat="1" applyFont="1" applyBorder="1" applyAlignment="1">
      <alignment horizontal="right" vertical="center" shrinkToFit="1"/>
    </xf>
    <xf numFmtId="180" fontId="7" fillId="0" borderId="0" xfId="0" applyNumberFormat="1" applyFont="1" applyAlignment="1">
      <alignment vertical="center" shrinkToFit="1"/>
    </xf>
    <xf numFmtId="179" fontId="7" fillId="0" borderId="0" xfId="0" applyNumberFormat="1" applyFont="1" applyBorder="1" applyAlignment="1">
      <alignment horizontal="right" vertical="center" shrinkToFit="1"/>
    </xf>
    <xf numFmtId="180" fontId="7" fillId="0" borderId="0" xfId="0" applyNumberFormat="1" applyFont="1" applyAlignment="1">
      <alignment vertical="center" wrapText="1"/>
    </xf>
    <xf numFmtId="180" fontId="7" fillId="0" borderId="0" xfId="0" applyNumberFormat="1" applyFont="1" applyBorder="1" applyAlignment="1">
      <alignment vertical="center" shrinkToFit="1"/>
    </xf>
    <xf numFmtId="0" fontId="7" fillId="0" borderId="11" xfId="0" applyFont="1" applyBorder="1" applyAlignment="1">
      <alignment horizontal="distributed" vertical="center" wrapText="1" indent="1"/>
    </xf>
    <xf numFmtId="180" fontId="7" fillId="0" borderId="12" xfId="0" applyNumberFormat="1" applyFont="1" applyBorder="1" applyAlignment="1">
      <alignment horizontal="right" vertical="center" shrinkToFit="1"/>
    </xf>
    <xf numFmtId="180" fontId="7" fillId="0" borderId="11" xfId="0" applyNumberFormat="1" applyFont="1" applyBorder="1" applyAlignment="1">
      <alignment horizontal="right" vertical="center" shrinkToFit="1"/>
    </xf>
    <xf numFmtId="180" fontId="7" fillId="0" borderId="11" xfId="0" applyNumberFormat="1" applyFont="1" applyBorder="1" applyAlignment="1">
      <alignment vertical="center" shrinkToFit="1"/>
    </xf>
    <xf numFmtId="181" fontId="7" fillId="0" borderId="11" xfId="0" applyNumberFormat="1" applyFont="1" applyBorder="1" applyAlignment="1">
      <alignment horizontal="right" vertical="center" shrinkToFit="1"/>
    </xf>
    <xf numFmtId="0" fontId="7" fillId="0" borderId="0" xfId="0" applyFont="1" applyAlignment="1">
      <alignment vertical="top"/>
    </xf>
    <xf numFmtId="0" fontId="7" fillId="0" borderId="0" xfId="0" applyFont="1" applyAlignment="1">
      <alignment horizontal="right" vertical="top"/>
    </xf>
    <xf numFmtId="0" fontId="10" fillId="0" borderId="0" xfId="0" applyFont="1" applyAlignment="1">
      <alignment horizontal="left"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7" fillId="0" borderId="32" xfId="0" applyFont="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afi002\0010300&#32207;&#21209;&#23616;\0010310&#32207;&#21209;&#37096;\0010330&#24066;&#25919;&#24773;&#22577;&#35506;\&#32113;&#35336;&#25285;&#24403;\&#20154;&#21475;&#34920;\&#20154;&#21475;&#30064;&#21205;\&#20154;&#21475;&#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23">
        <row r="1">
          <cell r="A1" t="str">
            <v>平成15年4月</v>
          </cell>
        </row>
        <row r="2">
          <cell r="A2" t="str">
            <v>平成15年5月</v>
          </cell>
        </row>
        <row r="3">
          <cell r="A3" t="str">
            <v>平成15年6月</v>
          </cell>
        </row>
        <row r="4">
          <cell r="A4" t="str">
            <v>平成15年7月</v>
          </cell>
        </row>
        <row r="5">
          <cell r="A5" t="str">
            <v>平成15年8月</v>
          </cell>
        </row>
        <row r="6">
          <cell r="A6" t="str">
            <v>平成15年9月</v>
          </cell>
        </row>
        <row r="7">
          <cell r="A7" t="str">
            <v>平成15年10月</v>
          </cell>
        </row>
        <row r="8">
          <cell r="A8" t="str">
            <v>平成15年11月</v>
          </cell>
        </row>
        <row r="9">
          <cell r="A9" t="str">
            <v>平成15年12月</v>
          </cell>
        </row>
        <row r="10">
          <cell r="A10" t="str">
            <v>平成16年1月</v>
          </cell>
        </row>
        <row r="11">
          <cell r="A11" t="str">
            <v>平成16年2月</v>
          </cell>
        </row>
        <row r="12">
          <cell r="A12" t="str">
            <v>平成16年3月</v>
          </cell>
        </row>
        <row r="13">
          <cell r="A13" t="str">
            <v>平成16年4月</v>
          </cell>
        </row>
        <row r="14">
          <cell r="A14" t="str">
            <v>平成16年5月</v>
          </cell>
        </row>
        <row r="15">
          <cell r="A15" t="str">
            <v>平成16年6月</v>
          </cell>
        </row>
        <row r="16">
          <cell r="A16" t="str">
            <v>平成16年7月</v>
          </cell>
        </row>
        <row r="17">
          <cell r="A17" t="str">
            <v>平成16年8月</v>
          </cell>
        </row>
        <row r="18">
          <cell r="A18" t="str">
            <v>平成16年9月</v>
          </cell>
        </row>
        <row r="19">
          <cell r="A19" t="str">
            <v>平成16年10月</v>
          </cell>
        </row>
        <row r="20">
          <cell r="A20" t="str">
            <v>平成16年11月</v>
          </cell>
        </row>
        <row r="21">
          <cell r="A21" t="str">
            <v>平成16年12月</v>
          </cell>
        </row>
        <row r="22">
          <cell r="A22" t="str">
            <v>平成17年1月</v>
          </cell>
        </row>
        <row r="23">
          <cell r="A23" t="str">
            <v>平成17年2月</v>
          </cell>
        </row>
        <row r="24">
          <cell r="A24" t="str">
            <v>平成17年3月</v>
          </cell>
        </row>
        <row r="25">
          <cell r="A25" t="str">
            <v>平成17年4月</v>
          </cell>
        </row>
        <row r="26">
          <cell r="A26" t="str">
            <v>平成17年5月</v>
          </cell>
        </row>
        <row r="27">
          <cell r="A27" t="str">
            <v>平成17年6月</v>
          </cell>
        </row>
        <row r="28">
          <cell r="A28" t="str">
            <v>平成17年7月</v>
          </cell>
        </row>
        <row r="29">
          <cell r="A29" t="str">
            <v>平成17年8月</v>
          </cell>
        </row>
        <row r="30">
          <cell r="A30" t="str">
            <v>平成17年9月</v>
          </cell>
        </row>
        <row r="31">
          <cell r="A31" t="str">
            <v>平成17年10月</v>
          </cell>
        </row>
        <row r="32">
          <cell r="A32" t="str">
            <v>平成17年11月</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5"/>
  <dimension ref="A1:T35"/>
  <sheetViews>
    <sheetView tabSelected="1" zoomScaleSheetLayoutView="100" workbookViewId="0" topLeftCell="A1">
      <selection activeCell="E6" sqref="E6"/>
    </sheetView>
  </sheetViews>
  <sheetFormatPr defaultColWidth="9.00390625" defaultRowHeight="13.5"/>
  <cols>
    <col min="1" max="1" width="13.625" style="10" customWidth="1"/>
    <col min="2" max="2" width="11.75390625" style="10" customWidth="1"/>
    <col min="3" max="4" width="9.75390625" style="10" customWidth="1"/>
    <col min="5" max="5" width="8.75390625" style="10" customWidth="1"/>
    <col min="6" max="6" width="6.75390625" style="10" customWidth="1"/>
    <col min="7" max="8" width="5.75390625" style="10" customWidth="1"/>
    <col min="9" max="16" width="8.75390625" style="10" customWidth="1"/>
    <col min="17" max="17" width="10.75390625" style="10" customWidth="1"/>
    <col min="18" max="18" width="9.75390625" style="11" customWidth="1"/>
    <col min="19" max="19" width="8.875" style="12" customWidth="1"/>
    <col min="20" max="16384" width="8.875" style="10" customWidth="1"/>
  </cols>
  <sheetData>
    <row r="1" spans="2:18" s="1" customFormat="1" ht="27.75" customHeight="1">
      <c r="B1" s="2"/>
      <c r="C1" s="2"/>
      <c r="D1" s="2"/>
      <c r="E1" s="2"/>
      <c r="F1" s="2"/>
      <c r="G1" s="2"/>
      <c r="H1" s="2"/>
      <c r="I1" s="2"/>
      <c r="K1" s="3" t="s">
        <v>1</v>
      </c>
      <c r="L1" s="4" t="str">
        <f>"（"&amp;E6&amp;"中）"</f>
        <v>（平成19年11月中）</v>
      </c>
      <c r="M1" s="2"/>
      <c r="N1" s="2"/>
      <c r="O1" s="2"/>
      <c r="P1" s="2"/>
      <c r="Q1" s="2"/>
      <c r="R1" s="2"/>
    </row>
    <row r="2" spans="4:18" s="5" customFormat="1" ht="11.25" customHeight="1">
      <c r="D2" s="6"/>
      <c r="M2" s="7"/>
      <c r="N2" s="7"/>
      <c r="R2" s="8"/>
    </row>
    <row r="3" spans="16:18" s="5" customFormat="1" ht="12.75">
      <c r="P3" s="9" t="s">
        <v>2</v>
      </c>
      <c r="R3" s="8"/>
    </row>
    <row r="4" spans="16:18" s="5" customFormat="1" ht="12.75">
      <c r="P4" s="9" t="s">
        <v>3</v>
      </c>
      <c r="R4" s="8"/>
    </row>
    <row r="5" ht="13.5" thickBot="1"/>
    <row r="6" spans="1:18" ht="18" customHeight="1">
      <c r="A6" s="57" t="s">
        <v>4</v>
      </c>
      <c r="B6" s="60" t="s">
        <v>41</v>
      </c>
      <c r="C6" s="61"/>
      <c r="D6" s="62"/>
      <c r="E6" s="13" t="s">
        <v>40</v>
      </c>
      <c r="F6" s="14"/>
      <c r="G6" s="14"/>
      <c r="H6" s="14"/>
      <c r="I6" s="14"/>
      <c r="J6" s="15"/>
      <c r="K6" s="16"/>
      <c r="L6" s="17" t="s">
        <v>5</v>
      </c>
      <c r="M6" s="14"/>
      <c r="N6" s="14"/>
      <c r="O6" s="14"/>
      <c r="P6" s="18"/>
      <c r="Q6" s="52" t="s">
        <v>6</v>
      </c>
      <c r="R6" s="49" t="s">
        <v>7</v>
      </c>
    </row>
    <row r="7" spans="1:18" ht="18" customHeight="1">
      <c r="A7" s="58"/>
      <c r="B7" s="43"/>
      <c r="C7" s="47"/>
      <c r="D7" s="45"/>
      <c r="E7" s="43" t="s">
        <v>8</v>
      </c>
      <c r="F7" s="47" t="s">
        <v>9</v>
      </c>
      <c r="G7" s="47"/>
      <c r="H7" s="47"/>
      <c r="I7" s="47" t="s">
        <v>10</v>
      </c>
      <c r="J7" s="47"/>
      <c r="K7" s="47"/>
      <c r="L7" s="47"/>
      <c r="M7" s="47"/>
      <c r="N7" s="47"/>
      <c r="O7" s="47"/>
      <c r="P7" s="63"/>
      <c r="Q7" s="53"/>
      <c r="R7" s="50"/>
    </row>
    <row r="8" spans="1:18" ht="18" customHeight="1">
      <c r="A8" s="58"/>
      <c r="B8" s="43" t="s">
        <v>11</v>
      </c>
      <c r="C8" s="47" t="s">
        <v>12</v>
      </c>
      <c r="D8" s="45" t="s">
        <v>13</v>
      </c>
      <c r="E8" s="43"/>
      <c r="F8" s="47" t="s">
        <v>8</v>
      </c>
      <c r="G8" s="47" t="s">
        <v>14</v>
      </c>
      <c r="H8" s="47" t="s">
        <v>15</v>
      </c>
      <c r="I8" s="47" t="s">
        <v>8</v>
      </c>
      <c r="J8" s="47" t="s">
        <v>16</v>
      </c>
      <c r="K8" s="47"/>
      <c r="L8" s="47"/>
      <c r="M8" s="47" t="s">
        <v>17</v>
      </c>
      <c r="N8" s="47"/>
      <c r="O8" s="47"/>
      <c r="P8" s="66" t="s">
        <v>18</v>
      </c>
      <c r="Q8" s="53"/>
      <c r="R8" s="50"/>
    </row>
    <row r="9" spans="1:18" ht="9" customHeight="1">
      <c r="A9" s="58"/>
      <c r="B9" s="43"/>
      <c r="C9" s="47"/>
      <c r="D9" s="45"/>
      <c r="E9" s="43"/>
      <c r="F9" s="47"/>
      <c r="G9" s="47"/>
      <c r="H9" s="47"/>
      <c r="I9" s="47"/>
      <c r="J9" s="64" t="s">
        <v>19</v>
      </c>
      <c r="K9" s="19"/>
      <c r="L9" s="47" t="s">
        <v>20</v>
      </c>
      <c r="M9" s="55" t="s">
        <v>21</v>
      </c>
      <c r="N9" s="20"/>
      <c r="O9" s="47" t="s">
        <v>22</v>
      </c>
      <c r="P9" s="67"/>
      <c r="Q9" s="53"/>
      <c r="R9" s="50"/>
    </row>
    <row r="10" spans="1:18" ht="30" customHeight="1">
      <c r="A10" s="59"/>
      <c r="B10" s="44"/>
      <c r="C10" s="48"/>
      <c r="D10" s="46"/>
      <c r="E10" s="44"/>
      <c r="F10" s="48"/>
      <c r="G10" s="48"/>
      <c r="H10" s="48"/>
      <c r="I10" s="48"/>
      <c r="J10" s="65"/>
      <c r="K10" s="21" t="s">
        <v>23</v>
      </c>
      <c r="L10" s="48"/>
      <c r="M10" s="56"/>
      <c r="N10" s="22" t="s">
        <v>24</v>
      </c>
      <c r="O10" s="48"/>
      <c r="P10" s="68"/>
      <c r="Q10" s="54"/>
      <c r="R10" s="51"/>
    </row>
    <row r="11" spans="1:19" s="27" customFormat="1" ht="50.25" customHeight="1">
      <c r="A11" s="23" t="s">
        <v>25</v>
      </c>
      <c r="B11" s="24">
        <f aca="true" t="shared" si="0" ref="B11:R11">SUM(B12:B21)</f>
        <v>1201658</v>
      </c>
      <c r="C11" s="24">
        <f t="shared" si="0"/>
        <v>602937</v>
      </c>
      <c r="D11" s="24">
        <f t="shared" si="0"/>
        <v>598721</v>
      </c>
      <c r="E11" s="24">
        <f t="shared" si="0"/>
        <v>366</v>
      </c>
      <c r="F11" s="24">
        <f t="shared" si="0"/>
        <v>239</v>
      </c>
      <c r="G11" s="24">
        <f t="shared" si="0"/>
        <v>900</v>
      </c>
      <c r="H11" s="24">
        <f t="shared" si="0"/>
        <v>661</v>
      </c>
      <c r="I11" s="24">
        <f t="shared" si="0"/>
        <v>127</v>
      </c>
      <c r="J11" s="24">
        <f t="shared" si="0"/>
        <v>3623</v>
      </c>
      <c r="K11" s="24">
        <f t="shared" si="0"/>
        <v>2272</v>
      </c>
      <c r="L11" s="24">
        <f t="shared" si="0"/>
        <v>1592</v>
      </c>
      <c r="M11" s="24">
        <f t="shared" si="0"/>
        <v>3512</v>
      </c>
      <c r="N11" s="24">
        <f t="shared" si="0"/>
        <v>2115</v>
      </c>
      <c r="O11" s="24">
        <f t="shared" si="0"/>
        <v>1592</v>
      </c>
      <c r="P11" s="24">
        <f t="shared" si="0"/>
        <v>16</v>
      </c>
      <c r="Q11" s="24">
        <f t="shared" si="0"/>
        <v>502110</v>
      </c>
      <c r="R11" s="25">
        <f t="shared" si="0"/>
        <v>217.48999999999998</v>
      </c>
      <c r="S11" s="26"/>
    </row>
    <row r="12" spans="1:20" ht="27.75" customHeight="1">
      <c r="A12" s="28" t="s">
        <v>26</v>
      </c>
      <c r="B12" s="29">
        <v>83039</v>
      </c>
      <c r="C12" s="30">
        <v>41334</v>
      </c>
      <c r="D12" s="30">
        <v>41705</v>
      </c>
      <c r="E12" s="30">
        <v>-9</v>
      </c>
      <c r="F12" s="30">
        <v>4</v>
      </c>
      <c r="G12" s="30">
        <v>58</v>
      </c>
      <c r="H12" s="30">
        <v>54</v>
      </c>
      <c r="I12" s="30">
        <v>-13</v>
      </c>
      <c r="J12" s="31">
        <v>181</v>
      </c>
      <c r="K12" s="31">
        <v>90</v>
      </c>
      <c r="L12" s="30">
        <v>108</v>
      </c>
      <c r="M12" s="31">
        <v>191</v>
      </c>
      <c r="N12" s="31">
        <v>102</v>
      </c>
      <c r="O12" s="31">
        <v>111</v>
      </c>
      <c r="P12" s="30">
        <f aca="true" t="shared" si="1" ref="P12:P21">I12-(J12+L12-M12-O12)</f>
        <v>0</v>
      </c>
      <c r="Q12" s="30">
        <v>32551</v>
      </c>
      <c r="R12" s="32">
        <v>29.14</v>
      </c>
      <c r="T12" s="33"/>
    </row>
    <row r="13" spans="1:18" ht="27.75" customHeight="1">
      <c r="A13" s="28" t="s">
        <v>27</v>
      </c>
      <c r="B13" s="29">
        <v>135695</v>
      </c>
      <c r="C13" s="30">
        <v>68362</v>
      </c>
      <c r="D13" s="30">
        <v>67333</v>
      </c>
      <c r="E13" s="30">
        <v>-74</v>
      </c>
      <c r="F13" s="30">
        <v>42</v>
      </c>
      <c r="G13" s="30">
        <v>110</v>
      </c>
      <c r="H13" s="30">
        <v>68</v>
      </c>
      <c r="I13" s="30">
        <v>-116</v>
      </c>
      <c r="J13" s="31">
        <v>451</v>
      </c>
      <c r="K13" s="31">
        <v>284</v>
      </c>
      <c r="L13" s="30">
        <v>196</v>
      </c>
      <c r="M13" s="31">
        <v>556</v>
      </c>
      <c r="N13" s="31">
        <v>292</v>
      </c>
      <c r="O13" s="30">
        <v>201</v>
      </c>
      <c r="P13" s="30">
        <f t="shared" si="1"/>
        <v>-6</v>
      </c>
      <c r="Q13" s="30">
        <v>57226</v>
      </c>
      <c r="R13" s="32">
        <v>16.91</v>
      </c>
    </row>
    <row r="14" spans="1:18" ht="27.75" customHeight="1">
      <c r="A14" s="28" t="s">
        <v>28</v>
      </c>
      <c r="B14" s="29">
        <v>107694</v>
      </c>
      <c r="C14" s="30">
        <v>53532</v>
      </c>
      <c r="D14" s="30">
        <v>54162</v>
      </c>
      <c r="E14" s="30">
        <v>3</v>
      </c>
      <c r="F14" s="30">
        <v>-2</v>
      </c>
      <c r="G14" s="30">
        <v>76</v>
      </c>
      <c r="H14" s="30">
        <v>78</v>
      </c>
      <c r="I14" s="30">
        <v>5</v>
      </c>
      <c r="J14" s="31">
        <v>340</v>
      </c>
      <c r="K14" s="31">
        <v>236</v>
      </c>
      <c r="L14" s="30">
        <v>198</v>
      </c>
      <c r="M14" s="31">
        <v>371</v>
      </c>
      <c r="N14" s="31">
        <v>238</v>
      </c>
      <c r="O14" s="30">
        <v>171</v>
      </c>
      <c r="P14" s="30">
        <f t="shared" si="1"/>
        <v>9</v>
      </c>
      <c r="Q14" s="30">
        <v>47496</v>
      </c>
      <c r="R14" s="32">
        <v>12.75</v>
      </c>
    </row>
    <row r="15" spans="1:18" ht="27.75" customHeight="1">
      <c r="A15" s="28" t="s">
        <v>29</v>
      </c>
      <c r="B15" s="29">
        <v>154897</v>
      </c>
      <c r="C15" s="30">
        <v>77250</v>
      </c>
      <c r="D15" s="30">
        <v>77647</v>
      </c>
      <c r="E15" s="30">
        <v>21</v>
      </c>
      <c r="F15" s="30">
        <v>9</v>
      </c>
      <c r="G15" s="30">
        <v>98</v>
      </c>
      <c r="H15" s="30">
        <v>89</v>
      </c>
      <c r="I15" s="30">
        <v>12</v>
      </c>
      <c r="J15" s="31">
        <v>368</v>
      </c>
      <c r="K15" s="31">
        <v>236</v>
      </c>
      <c r="L15" s="30">
        <v>163</v>
      </c>
      <c r="M15" s="31">
        <v>347</v>
      </c>
      <c r="N15" s="31">
        <v>212</v>
      </c>
      <c r="O15" s="30">
        <v>176</v>
      </c>
      <c r="P15" s="30">
        <f t="shared" si="1"/>
        <v>4</v>
      </c>
      <c r="Q15" s="30">
        <v>62450</v>
      </c>
      <c r="R15" s="32">
        <v>30.63</v>
      </c>
    </row>
    <row r="16" spans="1:18" ht="27.75" customHeight="1">
      <c r="A16" s="28" t="s">
        <v>30</v>
      </c>
      <c r="B16" s="29">
        <v>92824</v>
      </c>
      <c r="C16" s="30">
        <v>46696</v>
      </c>
      <c r="D16" s="30">
        <v>46128</v>
      </c>
      <c r="E16" s="30">
        <v>-35</v>
      </c>
      <c r="F16" s="30">
        <v>3</v>
      </c>
      <c r="G16" s="30">
        <v>64</v>
      </c>
      <c r="H16" s="30">
        <v>61</v>
      </c>
      <c r="I16" s="30">
        <v>-38</v>
      </c>
      <c r="J16" s="31">
        <v>284</v>
      </c>
      <c r="K16" s="31">
        <v>182</v>
      </c>
      <c r="L16" s="30">
        <v>172</v>
      </c>
      <c r="M16" s="31">
        <v>297</v>
      </c>
      <c r="N16" s="31">
        <v>198</v>
      </c>
      <c r="O16" s="30">
        <v>193</v>
      </c>
      <c r="P16" s="30">
        <f t="shared" si="1"/>
        <v>-4</v>
      </c>
      <c r="Q16" s="30">
        <v>40495</v>
      </c>
      <c r="R16" s="32">
        <v>8.39</v>
      </c>
    </row>
    <row r="17" spans="1:18" ht="27.75" customHeight="1">
      <c r="A17" s="28" t="s">
        <v>31</v>
      </c>
      <c r="B17" s="29">
        <v>92215</v>
      </c>
      <c r="C17" s="30">
        <v>47256</v>
      </c>
      <c r="D17" s="30">
        <v>44959</v>
      </c>
      <c r="E17" s="30">
        <v>64</v>
      </c>
      <c r="F17" s="30">
        <v>33</v>
      </c>
      <c r="G17" s="30">
        <v>75</v>
      </c>
      <c r="H17" s="30">
        <v>42</v>
      </c>
      <c r="I17" s="30">
        <v>31</v>
      </c>
      <c r="J17" s="31">
        <v>270</v>
      </c>
      <c r="K17" s="31">
        <v>191</v>
      </c>
      <c r="L17" s="30">
        <v>144</v>
      </c>
      <c r="M17" s="31">
        <v>228</v>
      </c>
      <c r="N17" s="31">
        <v>145</v>
      </c>
      <c r="O17" s="30">
        <v>151</v>
      </c>
      <c r="P17" s="30">
        <f t="shared" si="1"/>
        <v>-4</v>
      </c>
      <c r="Q17" s="30">
        <v>39698</v>
      </c>
      <c r="R17" s="32">
        <v>18.6</v>
      </c>
    </row>
    <row r="18" spans="1:18" ht="27.75" customHeight="1">
      <c r="A18" s="28" t="s">
        <v>32</v>
      </c>
      <c r="B18" s="29">
        <v>144544</v>
      </c>
      <c r="C18" s="30">
        <v>71134</v>
      </c>
      <c r="D18" s="30">
        <v>73410</v>
      </c>
      <c r="E18" s="30">
        <v>124</v>
      </c>
      <c r="F18" s="30">
        <v>27</v>
      </c>
      <c r="G18" s="30">
        <v>104</v>
      </c>
      <c r="H18" s="30">
        <v>77</v>
      </c>
      <c r="I18" s="30">
        <v>97</v>
      </c>
      <c r="J18" s="31">
        <v>454</v>
      </c>
      <c r="K18" s="31">
        <v>312</v>
      </c>
      <c r="L18" s="30">
        <v>209</v>
      </c>
      <c r="M18" s="31">
        <v>400</v>
      </c>
      <c r="N18" s="31">
        <v>283</v>
      </c>
      <c r="O18" s="30">
        <v>169</v>
      </c>
      <c r="P18" s="30">
        <f t="shared" si="1"/>
        <v>3</v>
      </c>
      <c r="Q18" s="30">
        <v>62386</v>
      </c>
      <c r="R18" s="32">
        <v>11.51</v>
      </c>
    </row>
    <row r="19" spans="1:18" ht="27.75" customHeight="1">
      <c r="A19" s="28" t="s">
        <v>33</v>
      </c>
      <c r="B19" s="29">
        <v>170377</v>
      </c>
      <c r="C19" s="30">
        <v>86651</v>
      </c>
      <c r="D19" s="30">
        <v>83726</v>
      </c>
      <c r="E19" s="30">
        <v>76</v>
      </c>
      <c r="F19" s="30">
        <v>70</v>
      </c>
      <c r="G19" s="30">
        <v>146</v>
      </c>
      <c r="H19" s="30">
        <v>76</v>
      </c>
      <c r="I19" s="30">
        <v>6</v>
      </c>
      <c r="J19" s="31">
        <v>664</v>
      </c>
      <c r="K19" s="31">
        <v>450</v>
      </c>
      <c r="L19" s="30">
        <v>160</v>
      </c>
      <c r="M19" s="31">
        <v>614</v>
      </c>
      <c r="N19" s="31">
        <v>378</v>
      </c>
      <c r="O19" s="30">
        <v>205</v>
      </c>
      <c r="P19" s="30">
        <f t="shared" si="1"/>
        <v>1</v>
      </c>
      <c r="Q19" s="30">
        <v>74057</v>
      </c>
      <c r="R19" s="32">
        <v>13.89</v>
      </c>
    </row>
    <row r="20" spans="1:18" ht="27.75" customHeight="1">
      <c r="A20" s="28" t="s">
        <v>34</v>
      </c>
      <c r="B20" s="29">
        <v>108779</v>
      </c>
      <c r="C20" s="30">
        <v>54373</v>
      </c>
      <c r="D20" s="30">
        <v>54406</v>
      </c>
      <c r="E20" s="30">
        <v>73</v>
      </c>
      <c r="F20" s="30">
        <v>38</v>
      </c>
      <c r="G20" s="30">
        <v>86</v>
      </c>
      <c r="H20" s="30">
        <v>48</v>
      </c>
      <c r="I20" s="30">
        <v>35</v>
      </c>
      <c r="J20" s="34">
        <v>310</v>
      </c>
      <c r="K20" s="34">
        <v>171</v>
      </c>
      <c r="L20" s="30">
        <v>130</v>
      </c>
      <c r="M20" s="34">
        <v>259</v>
      </c>
      <c r="N20" s="34">
        <v>142</v>
      </c>
      <c r="O20" s="30">
        <v>153</v>
      </c>
      <c r="P20" s="30">
        <f t="shared" si="1"/>
        <v>7</v>
      </c>
      <c r="Q20" s="30">
        <v>42202</v>
      </c>
      <c r="R20" s="32">
        <v>26.51</v>
      </c>
    </row>
    <row r="21" spans="1:18" ht="27.75" customHeight="1" thickBot="1">
      <c r="A21" s="35" t="s">
        <v>35</v>
      </c>
      <c r="B21" s="36">
        <v>111594</v>
      </c>
      <c r="C21" s="37">
        <v>56349</v>
      </c>
      <c r="D21" s="37">
        <v>55245</v>
      </c>
      <c r="E21" s="37">
        <v>123</v>
      </c>
      <c r="F21" s="37">
        <v>15</v>
      </c>
      <c r="G21" s="37">
        <v>83</v>
      </c>
      <c r="H21" s="37">
        <v>68</v>
      </c>
      <c r="I21" s="37">
        <v>108</v>
      </c>
      <c r="J21" s="38">
        <v>301</v>
      </c>
      <c r="K21" s="38">
        <v>120</v>
      </c>
      <c r="L21" s="37">
        <v>112</v>
      </c>
      <c r="M21" s="38">
        <v>249</v>
      </c>
      <c r="N21" s="38">
        <v>125</v>
      </c>
      <c r="O21" s="37">
        <v>62</v>
      </c>
      <c r="P21" s="37">
        <f t="shared" si="1"/>
        <v>6</v>
      </c>
      <c r="Q21" s="37">
        <v>43549</v>
      </c>
      <c r="R21" s="39">
        <f>IF(B21=0,0,49.16)</f>
        <v>49.16</v>
      </c>
    </row>
    <row r="22" s="5" customFormat="1" ht="12.75">
      <c r="R22" s="8"/>
    </row>
    <row r="23" spans="1:18" s="40" customFormat="1" ht="12.75" customHeight="1">
      <c r="A23" s="40" t="s">
        <v>36</v>
      </c>
      <c r="R23" s="41"/>
    </row>
    <row r="24" spans="1:18" s="40" customFormat="1" ht="12.75" customHeight="1">
      <c r="A24" s="40" t="s">
        <v>37</v>
      </c>
      <c r="R24" s="41"/>
    </row>
    <row r="25" spans="1:18" s="40" customFormat="1" ht="12.75">
      <c r="A25" s="40" t="s">
        <v>0</v>
      </c>
      <c r="R25" s="41"/>
    </row>
    <row r="26" spans="1:18" s="5" customFormat="1" ht="12.75">
      <c r="A26" s="40" t="s">
        <v>38</v>
      </c>
      <c r="R26" s="8"/>
    </row>
    <row r="27" spans="1:18" s="5" customFormat="1" ht="12.75">
      <c r="A27" s="42" t="s">
        <v>39</v>
      </c>
      <c r="R27" s="8"/>
    </row>
    <row r="28" s="5" customFormat="1" ht="12.75">
      <c r="R28" s="8"/>
    </row>
    <row r="29" s="5" customFormat="1" ht="12.75">
      <c r="R29" s="8"/>
    </row>
    <row r="30" s="5" customFormat="1" ht="12.75">
      <c r="R30" s="8"/>
    </row>
    <row r="31" s="5" customFormat="1" ht="12.75">
      <c r="R31" s="8"/>
    </row>
    <row r="32" s="5" customFormat="1" ht="12.75">
      <c r="R32" s="8"/>
    </row>
    <row r="33" s="5" customFormat="1" ht="12.75">
      <c r="R33" s="8"/>
    </row>
    <row r="34" s="5" customFormat="1" ht="12.75">
      <c r="R34" s="8"/>
    </row>
    <row r="35" s="5" customFormat="1" ht="12.75">
      <c r="R35" s="8"/>
    </row>
  </sheetData>
  <sheetProtection/>
  <mergeCells count="21">
    <mergeCell ref="A6:A10"/>
    <mergeCell ref="I8:I10"/>
    <mergeCell ref="F7:H7"/>
    <mergeCell ref="B6:D7"/>
    <mergeCell ref="E7:E10"/>
    <mergeCell ref="I7:P7"/>
    <mergeCell ref="J8:L8"/>
    <mergeCell ref="J9:J10"/>
    <mergeCell ref="P8:P10"/>
    <mergeCell ref="O9:O10"/>
    <mergeCell ref="R6:R10"/>
    <mergeCell ref="H8:H10"/>
    <mergeCell ref="C8:C10"/>
    <mergeCell ref="Q6:Q10"/>
    <mergeCell ref="L9:L10"/>
    <mergeCell ref="M9:M10"/>
    <mergeCell ref="M8:O8"/>
    <mergeCell ref="B8:B10"/>
    <mergeCell ref="D8:D10"/>
    <mergeCell ref="G8:G10"/>
    <mergeCell ref="F8:F10"/>
  </mergeCells>
  <printOptions/>
  <pageMargins left="0.3937007874015748" right="0.3937007874015748" top="0.5905511811023623" bottom="0.5905511811023623" header="0.5118110236220472" footer="0.5118110236220472"/>
  <pageSetup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a0009424</dc:creator>
  <cp:keywords/>
  <dc:description/>
  <cp:lastModifiedBy>a0009424</cp:lastModifiedBy>
  <dcterms:created xsi:type="dcterms:W3CDTF">2007-12-26T00:22:24Z</dcterms:created>
  <dcterms:modified xsi:type="dcterms:W3CDTF">2007-12-26T00:57:34Z</dcterms:modified>
  <cp:category/>
  <cp:version/>
  <cp:contentType/>
  <cp:contentStatus/>
</cp:coreProperties>
</file>