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376" windowHeight="1002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<sst xmlns="http://schemas.openxmlformats.org/spreadsheetml/2006/main" count="41" uniqueCount="36">
  <si>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行政区</t>
  </si>
  <si>
    <t>投資総額
（万円）</t>
  </si>
  <si>
    <t>敷地面積</t>
  </si>
  <si>
    <t>建築面積</t>
  </si>
  <si>
    <t>延建築面積</t>
  </si>
  <si>
    <t>総　額</t>
  </si>
  <si>
    <t>土　地</t>
  </si>
  <si>
    <t>増加額</t>
  </si>
  <si>
    <t>減少額</t>
  </si>
  <si>
    <t>増　減</t>
  </si>
  <si>
    <t>計</t>
  </si>
  <si>
    <t>建　物</t>
  </si>
  <si>
    <t>機　械</t>
  </si>
  <si>
    <t>その他</t>
  </si>
  <si>
    <t>総数</t>
  </si>
  <si>
    <t>有　形　固　定　資　産</t>
  </si>
  <si>
    <t>有　　形
固定資産</t>
  </si>
  <si>
    <t>事業所数
(事業所)</t>
  </si>
  <si>
    <t>取　　　　得　　　　額　　　　(万円)</t>
  </si>
  <si>
    <t>除却額(万円)</t>
  </si>
  <si>
    <t>減価償却費
(万円)</t>
  </si>
  <si>
    <t>年初現在高(万円)</t>
  </si>
  <si>
    <t>年末現在高(万円)</t>
  </si>
  <si>
    <t>建設仮勘定(万円)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</si>
  <si>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</si>
  <si>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</si>
  <si>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</si>
  <si>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</si>
  <si>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</si>
  <si>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</si>
  <si>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</si>
  <si>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</si>
  <si>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</si>
  <si>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r>
      <t>敷　地　面　積　等　(m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)</t>
    </r>
  </si>
  <si>
    <t>第１０表　行政区別有形固定資産の取得額</t>
  </si>
  <si>
    <t>及び減価償却額等（従業者３０人以上の事業所）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</si>
</sst>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;@"/>
    <numFmt numFmtId="177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b/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7" fillId="0" borderId="1" xfId="17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0" xfId="17" applyNumberFormat="1" applyFont="1" applyBorder="1" applyAlignment="1">
      <alignment vertical="center"/>
    </xf>
    <xf numFmtId="176" fontId="7" fillId="0" borderId="0" xfId="17" applyNumberFormat="1" applyFont="1" applyBorder="1" applyAlignment="1">
      <alignment vertical="center"/>
    </xf>
    <xf numFmtId="176" fontId="7" fillId="0" borderId="0" xfId="17" applyNumberFormat="1" applyFont="1" applyBorder="1" applyAlignment="1">
      <alignment horizontal="right" vertical="center"/>
    </xf>
    <xf numFmtId="177" fontId="7" fillId="0" borderId="0" xfId="17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distributed" vertical="center"/>
    </xf>
    <xf numFmtId="176" fontId="7" fillId="0" borderId="5" xfId="17" applyNumberFormat="1" applyFont="1" applyBorder="1" applyAlignment="1">
      <alignment vertical="center"/>
    </xf>
    <xf numFmtId="176" fontId="7" fillId="0" borderId="5" xfId="17" applyNumberFormat="1" applyFont="1" applyBorder="1" applyAlignment="1">
      <alignment vertical="center"/>
    </xf>
    <xf numFmtId="176" fontId="7" fillId="0" borderId="5" xfId="17" applyNumberFormat="1" applyFont="1" applyBorder="1" applyAlignment="1">
      <alignment horizontal="right" vertical="center"/>
    </xf>
    <xf numFmtId="177" fontId="7" fillId="0" borderId="5" xfId="1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10" fillId="0" borderId="0" xfId="17" applyNumberFormat="1" applyFont="1" applyBorder="1" applyAlignment="1">
      <alignment vertical="center"/>
    </xf>
    <xf numFmtId="177" fontId="10" fillId="0" borderId="0" xfId="17" applyNumberFormat="1" applyFont="1" applyBorder="1" applyAlignment="1">
      <alignment horizontal="right" vertical="center"/>
    </xf>
    <xf numFmtId="38" fontId="7" fillId="0" borderId="6" xfId="17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 wrapText="1"/>
    </xf>
    <xf numFmtId="38" fontId="7" fillId="0" borderId="7" xfId="17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8" fontId="7" fillId="0" borderId="10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" vertical="center"/>
    </xf>
    <xf numFmtId="38" fontId="7" fillId="0" borderId="10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right" vertical="center"/>
    </xf>
    <xf numFmtId="38" fontId="7" fillId="0" borderId="13" xfId="17" applyFont="1" applyFill="1" applyBorder="1" applyAlignment="1">
      <alignment horizontal="center" vertical="center"/>
    </xf>
    <xf numFmtId="0" fontId="4" fillId="0" borderId="0" xfId="21" applyFont="1" applyFill="1" applyAlignment="1">
      <alignment horizontal="right" vertical="center"/>
      <protection/>
    </xf>
    <xf numFmtId="0" fontId="4" fillId="0" borderId="0" xfId="21" applyFont="1" applyFill="1" applyAlignment="1">
      <alignment horizontal="left" vertical="center"/>
      <protection/>
    </xf>
    <xf numFmtId="38" fontId="7" fillId="0" borderId="7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9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D6" sqref="D6"/>
    </sheetView>
  </sheetViews>
  <sheetFormatPr defaultColWidth="9.00390625" defaultRowHeight="18" customHeight="1"/>
  <cols>
    <col min="1" max="1" width="13.25390625" style="16" customWidth="1"/>
    <col min="2" max="2" width="7.00390625" style="16" customWidth="1"/>
    <col min="3" max="3" width="7.875" style="16" customWidth="1"/>
    <col min="4" max="6" width="7.50390625" style="16" customWidth="1"/>
    <col min="7" max="12" width="7.625" style="16" customWidth="1"/>
    <col min="13" max="14" width="7.125" style="16" customWidth="1"/>
    <col min="15" max="15" width="9.125" style="16" customWidth="1"/>
    <col min="16" max="19" width="8.75390625" style="16" customWidth="1"/>
    <col min="20" max="22" width="7.625" style="16" customWidth="1"/>
    <col min="23" max="16384" width="9.00390625" style="16" customWidth="1"/>
  </cols>
  <sheetData>
    <row r="1" spans="1:22" s="1" customFormat="1" ht="18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 t="s">
        <v>35</v>
      </c>
      <c r="M1" s="40"/>
      <c r="N1" s="40"/>
      <c r="O1" s="40"/>
      <c r="P1" s="40"/>
      <c r="Q1" s="40"/>
      <c r="R1" s="40"/>
      <c r="S1" s="40"/>
      <c r="T1" s="40"/>
      <c r="U1" s="40"/>
      <c r="V1" s="40"/>
    </row>
    <row r="3" spans="1:22" s="3" customFormat="1" ht="18" customHeight="1">
      <c r="A3" s="20" t="s">
        <v>0</v>
      </c>
      <c r="B3" s="23" t="s">
        <v>17</v>
      </c>
      <c r="C3" s="24" t="s">
        <v>33</v>
      </c>
      <c r="D3" s="24"/>
      <c r="E3" s="24"/>
      <c r="F3" s="25" t="s">
        <v>1</v>
      </c>
      <c r="G3" s="36" t="s">
        <v>18</v>
      </c>
      <c r="H3" s="37"/>
      <c r="I3" s="37"/>
      <c r="J3" s="37"/>
      <c r="K3" s="37"/>
      <c r="L3" s="19"/>
      <c r="M3" s="29" t="s">
        <v>19</v>
      </c>
      <c r="N3" s="30"/>
      <c r="O3" s="26" t="s">
        <v>20</v>
      </c>
      <c r="P3" s="29" t="s">
        <v>21</v>
      </c>
      <c r="Q3" s="30"/>
      <c r="R3" s="29" t="s">
        <v>22</v>
      </c>
      <c r="S3" s="38"/>
      <c r="T3" s="29" t="s">
        <v>23</v>
      </c>
      <c r="U3" s="38"/>
      <c r="V3" s="38"/>
    </row>
    <row r="4" spans="1:22" s="3" customFormat="1" ht="18" customHeight="1">
      <c r="A4" s="21"/>
      <c r="B4" s="23"/>
      <c r="C4" s="24" t="s">
        <v>2</v>
      </c>
      <c r="D4" s="24" t="s">
        <v>3</v>
      </c>
      <c r="E4" s="24" t="s">
        <v>4</v>
      </c>
      <c r="F4" s="25"/>
      <c r="G4" s="24" t="s">
        <v>5</v>
      </c>
      <c r="H4" s="29" t="s">
        <v>15</v>
      </c>
      <c r="I4" s="38"/>
      <c r="J4" s="38"/>
      <c r="K4" s="30"/>
      <c r="L4" s="34" t="s">
        <v>6</v>
      </c>
      <c r="M4" s="26" t="s">
        <v>16</v>
      </c>
      <c r="N4" s="32" t="s">
        <v>6</v>
      </c>
      <c r="O4" s="27"/>
      <c r="P4" s="26" t="s">
        <v>16</v>
      </c>
      <c r="Q4" s="32" t="s">
        <v>6</v>
      </c>
      <c r="R4" s="26" t="s">
        <v>16</v>
      </c>
      <c r="S4" s="41" t="s">
        <v>6</v>
      </c>
      <c r="T4" s="32" t="s">
        <v>7</v>
      </c>
      <c r="U4" s="41" t="s">
        <v>8</v>
      </c>
      <c r="V4" s="41" t="s">
        <v>9</v>
      </c>
    </row>
    <row r="5" spans="1:22" s="3" customFormat="1" ht="18" customHeight="1">
      <c r="A5" s="22"/>
      <c r="B5" s="23"/>
      <c r="C5" s="24"/>
      <c r="D5" s="24"/>
      <c r="E5" s="24"/>
      <c r="F5" s="25"/>
      <c r="G5" s="24"/>
      <c r="H5" s="2" t="s">
        <v>10</v>
      </c>
      <c r="I5" s="2" t="s">
        <v>11</v>
      </c>
      <c r="J5" s="2" t="s">
        <v>12</v>
      </c>
      <c r="K5" s="2" t="s">
        <v>13</v>
      </c>
      <c r="L5" s="35"/>
      <c r="M5" s="31"/>
      <c r="N5" s="33"/>
      <c r="O5" s="28"/>
      <c r="P5" s="31"/>
      <c r="Q5" s="33"/>
      <c r="R5" s="31"/>
      <c r="S5" s="42"/>
      <c r="T5" s="33"/>
      <c r="U5" s="42"/>
      <c r="V5" s="42"/>
    </row>
    <row r="6" spans="1:22" s="5" customFormat="1" ht="18" customHeight="1">
      <c r="A6" s="4" t="s">
        <v>14</v>
      </c>
      <c r="B6" s="17">
        <v>124</v>
      </c>
      <c r="C6" s="17">
        <v>1136844</v>
      </c>
      <c r="D6" s="17">
        <v>478302</v>
      </c>
      <c r="E6" s="17">
        <v>943433</v>
      </c>
      <c r="F6" s="17">
        <v>1564228</v>
      </c>
      <c r="G6" s="17">
        <v>1622984</v>
      </c>
      <c r="H6" s="17">
        <v>1506076</v>
      </c>
      <c r="I6" s="17">
        <v>165999</v>
      </c>
      <c r="J6" s="17">
        <v>850219</v>
      </c>
      <c r="K6" s="17">
        <v>489858</v>
      </c>
      <c r="L6" s="17">
        <v>116908</v>
      </c>
      <c r="M6" s="17">
        <v>244037</v>
      </c>
      <c r="N6" s="17">
        <v>71435</v>
      </c>
      <c r="O6" s="17">
        <v>1941284</v>
      </c>
      <c r="P6" s="17">
        <v>13706930</v>
      </c>
      <c r="Q6" s="17">
        <v>3744943</v>
      </c>
      <c r="R6" s="17">
        <v>13027685</v>
      </c>
      <c r="S6" s="17">
        <v>3790416</v>
      </c>
      <c r="T6" s="17">
        <v>485160</v>
      </c>
      <c r="U6" s="17">
        <v>543916</v>
      </c>
      <c r="V6" s="18">
        <f>T6-U6</f>
        <v>-58756</v>
      </c>
    </row>
    <row r="7" spans="1:22" s="3" customFormat="1" ht="18" customHeight="1">
      <c r="A7" s="6" t="s">
        <v>24</v>
      </c>
      <c r="B7" s="7">
        <v>12</v>
      </c>
      <c r="C7" s="8">
        <v>80762</v>
      </c>
      <c r="D7" s="7">
        <v>30685</v>
      </c>
      <c r="E7" s="8">
        <v>48283</v>
      </c>
      <c r="F7" s="7">
        <v>111756</v>
      </c>
      <c r="G7" s="8">
        <f>H7+L7</f>
        <v>112756</v>
      </c>
      <c r="H7" s="8">
        <v>63793</v>
      </c>
      <c r="I7" s="7">
        <v>10927</v>
      </c>
      <c r="J7" s="8">
        <v>48454</v>
      </c>
      <c r="K7" s="7">
        <v>4412</v>
      </c>
      <c r="L7" s="9">
        <v>48963</v>
      </c>
      <c r="M7" s="8">
        <v>3329</v>
      </c>
      <c r="N7" s="9">
        <v>0</v>
      </c>
      <c r="O7" s="9">
        <v>74694</v>
      </c>
      <c r="P7" s="9">
        <v>458560</v>
      </c>
      <c r="Q7" s="9">
        <v>175177</v>
      </c>
      <c r="R7" s="7">
        <f aca="true" t="shared" si="0" ref="R7:R15">P7+H7-M7-O7</f>
        <v>444330</v>
      </c>
      <c r="S7" s="7">
        <f aca="true" t="shared" si="1" ref="S7:S15">Q7+L7-N7</f>
        <v>224140</v>
      </c>
      <c r="T7" s="9">
        <v>0</v>
      </c>
      <c r="U7" s="9">
        <v>1000</v>
      </c>
      <c r="V7" s="10">
        <f>T7-U7</f>
        <v>-1000</v>
      </c>
    </row>
    <row r="8" spans="1:22" s="3" customFormat="1" ht="18" customHeight="1">
      <c r="A8" s="6" t="s">
        <v>25</v>
      </c>
      <c r="B8" s="7">
        <v>23</v>
      </c>
      <c r="C8" s="8">
        <v>442478</v>
      </c>
      <c r="D8" s="7">
        <v>204039</v>
      </c>
      <c r="E8" s="8">
        <v>455247</v>
      </c>
      <c r="F8" s="7">
        <v>722581</v>
      </c>
      <c r="G8" s="8">
        <f aca="true" t="shared" si="2" ref="G8:G15">H8+L8</f>
        <v>773807</v>
      </c>
      <c r="H8" s="8">
        <v>756733</v>
      </c>
      <c r="I8" s="7">
        <v>80967</v>
      </c>
      <c r="J8" s="8">
        <v>326698</v>
      </c>
      <c r="K8" s="7">
        <v>349068</v>
      </c>
      <c r="L8" s="9">
        <v>17074</v>
      </c>
      <c r="M8" s="8">
        <v>62610</v>
      </c>
      <c r="N8" s="9">
        <v>15619</v>
      </c>
      <c r="O8" s="9">
        <v>1161921</v>
      </c>
      <c r="P8" s="9">
        <v>7923052</v>
      </c>
      <c r="Q8" s="9">
        <v>836159</v>
      </c>
      <c r="R8" s="7">
        <f t="shared" si="0"/>
        <v>7455254</v>
      </c>
      <c r="S8" s="7">
        <f t="shared" si="1"/>
        <v>837614</v>
      </c>
      <c r="T8" s="9">
        <v>159753</v>
      </c>
      <c r="U8" s="9">
        <v>210979</v>
      </c>
      <c r="V8" s="10">
        <f aca="true" t="shared" si="3" ref="V8:V15">T8-U8</f>
        <v>-51226</v>
      </c>
    </row>
    <row r="9" spans="1:22" s="3" customFormat="1" ht="18" customHeight="1">
      <c r="A9" s="6" t="s">
        <v>26</v>
      </c>
      <c r="B9" s="7">
        <v>9</v>
      </c>
      <c r="C9" s="8">
        <v>63730</v>
      </c>
      <c r="D9" s="7">
        <v>32877</v>
      </c>
      <c r="E9" s="8">
        <v>54099</v>
      </c>
      <c r="F9" s="7">
        <v>50093</v>
      </c>
      <c r="G9" s="8">
        <f t="shared" si="2"/>
        <v>48480</v>
      </c>
      <c r="H9" s="8">
        <v>48480</v>
      </c>
      <c r="I9" s="7">
        <v>5673</v>
      </c>
      <c r="J9" s="8">
        <v>20245</v>
      </c>
      <c r="K9" s="7">
        <v>22562</v>
      </c>
      <c r="L9" s="9">
        <v>0</v>
      </c>
      <c r="M9" s="8">
        <v>1664</v>
      </c>
      <c r="N9" s="9">
        <v>0</v>
      </c>
      <c r="O9" s="9">
        <v>61609</v>
      </c>
      <c r="P9" s="9">
        <v>1252158</v>
      </c>
      <c r="Q9" s="9">
        <v>136924</v>
      </c>
      <c r="R9" s="7">
        <f t="shared" si="0"/>
        <v>1237365</v>
      </c>
      <c r="S9" s="7">
        <f t="shared" si="1"/>
        <v>136924</v>
      </c>
      <c r="T9" s="9">
        <v>34393</v>
      </c>
      <c r="U9" s="9">
        <v>32780</v>
      </c>
      <c r="V9" s="10">
        <f t="shared" si="3"/>
        <v>1613</v>
      </c>
    </row>
    <row r="10" spans="1:22" s="3" customFormat="1" ht="18" customHeight="1">
      <c r="A10" s="6" t="s">
        <v>27</v>
      </c>
      <c r="B10" s="7">
        <v>13</v>
      </c>
      <c r="C10" s="8">
        <v>95227</v>
      </c>
      <c r="D10" s="7">
        <v>33855</v>
      </c>
      <c r="E10" s="8">
        <v>59853</v>
      </c>
      <c r="F10" s="7">
        <v>46205</v>
      </c>
      <c r="G10" s="8">
        <f t="shared" si="2"/>
        <v>45271</v>
      </c>
      <c r="H10" s="8">
        <v>45151</v>
      </c>
      <c r="I10" s="7">
        <v>8680</v>
      </c>
      <c r="J10" s="8">
        <v>18518</v>
      </c>
      <c r="K10" s="7">
        <v>17953</v>
      </c>
      <c r="L10" s="9">
        <v>120</v>
      </c>
      <c r="M10" s="8">
        <v>33685</v>
      </c>
      <c r="N10" s="9">
        <v>972</v>
      </c>
      <c r="O10" s="9">
        <v>61861</v>
      </c>
      <c r="P10" s="9">
        <v>488538</v>
      </c>
      <c r="Q10" s="9">
        <v>299111</v>
      </c>
      <c r="R10" s="7">
        <f t="shared" si="0"/>
        <v>438143</v>
      </c>
      <c r="S10" s="7">
        <f t="shared" si="1"/>
        <v>298259</v>
      </c>
      <c r="T10" s="9">
        <v>15027</v>
      </c>
      <c r="U10" s="9">
        <v>14093</v>
      </c>
      <c r="V10" s="10">
        <f t="shared" si="3"/>
        <v>934</v>
      </c>
    </row>
    <row r="11" spans="1:22" s="3" customFormat="1" ht="18" customHeight="1">
      <c r="A11" s="6" t="s">
        <v>28</v>
      </c>
      <c r="B11" s="7">
        <v>13</v>
      </c>
      <c r="C11" s="8">
        <v>96509</v>
      </c>
      <c r="D11" s="7">
        <v>34272</v>
      </c>
      <c r="E11" s="8">
        <v>59866</v>
      </c>
      <c r="F11" s="7">
        <v>98810</v>
      </c>
      <c r="G11" s="8">
        <f t="shared" si="2"/>
        <v>98810</v>
      </c>
      <c r="H11" s="8">
        <v>93810</v>
      </c>
      <c r="I11" s="7">
        <v>1579</v>
      </c>
      <c r="J11" s="8">
        <v>61401</v>
      </c>
      <c r="K11" s="7">
        <v>30830</v>
      </c>
      <c r="L11" s="9">
        <v>5000</v>
      </c>
      <c r="M11" s="8">
        <v>39885</v>
      </c>
      <c r="N11" s="9">
        <v>0</v>
      </c>
      <c r="O11" s="9">
        <v>136546</v>
      </c>
      <c r="P11" s="9">
        <v>973093</v>
      </c>
      <c r="Q11" s="9">
        <v>406971</v>
      </c>
      <c r="R11" s="7">
        <f t="shared" si="0"/>
        <v>890472</v>
      </c>
      <c r="S11" s="7">
        <f t="shared" si="1"/>
        <v>411971</v>
      </c>
      <c r="T11" s="9">
        <v>0</v>
      </c>
      <c r="U11" s="9">
        <v>0</v>
      </c>
      <c r="V11" s="9">
        <v>0</v>
      </c>
    </row>
    <row r="12" spans="1:22" s="3" customFormat="1" ht="18" customHeight="1">
      <c r="A12" s="6" t="s">
        <v>29</v>
      </c>
      <c r="B12" s="7">
        <v>23</v>
      </c>
      <c r="C12" s="8">
        <v>154795</v>
      </c>
      <c r="D12" s="7">
        <v>60089</v>
      </c>
      <c r="E12" s="8">
        <v>110173</v>
      </c>
      <c r="F12" s="7">
        <v>157793</v>
      </c>
      <c r="G12" s="8">
        <f t="shared" si="2"/>
        <v>159337</v>
      </c>
      <c r="H12" s="8">
        <v>150779</v>
      </c>
      <c r="I12" s="7">
        <v>24013</v>
      </c>
      <c r="J12" s="8">
        <v>87231</v>
      </c>
      <c r="K12" s="7">
        <v>39535</v>
      </c>
      <c r="L12" s="9">
        <v>8558</v>
      </c>
      <c r="M12" s="8">
        <v>13015</v>
      </c>
      <c r="N12" s="9">
        <v>51182</v>
      </c>
      <c r="O12" s="9">
        <v>151994</v>
      </c>
      <c r="P12" s="9">
        <v>1131750</v>
      </c>
      <c r="Q12" s="9">
        <v>1045274</v>
      </c>
      <c r="R12" s="7">
        <f t="shared" si="0"/>
        <v>1117520</v>
      </c>
      <c r="S12" s="7">
        <f t="shared" si="1"/>
        <v>1002650</v>
      </c>
      <c r="T12" s="9">
        <v>5338</v>
      </c>
      <c r="U12" s="9">
        <v>6882</v>
      </c>
      <c r="V12" s="10">
        <f t="shared" si="3"/>
        <v>-1544</v>
      </c>
    </row>
    <row r="13" spans="1:22" s="3" customFormat="1" ht="18" customHeight="1">
      <c r="A13" s="6" t="s">
        <v>30</v>
      </c>
      <c r="B13" s="7">
        <v>7</v>
      </c>
      <c r="C13" s="8">
        <v>16940</v>
      </c>
      <c r="D13" s="7">
        <v>7624</v>
      </c>
      <c r="E13" s="8">
        <v>12645</v>
      </c>
      <c r="F13" s="7">
        <v>3724</v>
      </c>
      <c r="G13" s="8">
        <f t="shared" si="2"/>
        <v>2595</v>
      </c>
      <c r="H13" s="8">
        <v>2595</v>
      </c>
      <c r="I13" s="7">
        <v>406</v>
      </c>
      <c r="J13" s="8">
        <v>829</v>
      </c>
      <c r="K13" s="7">
        <v>1360</v>
      </c>
      <c r="L13" s="9">
        <v>0</v>
      </c>
      <c r="M13" s="8">
        <v>92</v>
      </c>
      <c r="N13" s="9">
        <v>0</v>
      </c>
      <c r="O13" s="9">
        <v>4516</v>
      </c>
      <c r="P13" s="9">
        <v>40227</v>
      </c>
      <c r="Q13" s="9">
        <v>154797</v>
      </c>
      <c r="R13" s="7">
        <f t="shared" si="0"/>
        <v>38214</v>
      </c>
      <c r="S13" s="7">
        <f t="shared" si="1"/>
        <v>154797</v>
      </c>
      <c r="T13" s="9">
        <v>1129</v>
      </c>
      <c r="U13" s="9">
        <v>0</v>
      </c>
      <c r="V13" s="10">
        <f t="shared" si="3"/>
        <v>1129</v>
      </c>
    </row>
    <row r="14" spans="1:22" s="3" customFormat="1" ht="18" customHeight="1">
      <c r="A14" s="6" t="s">
        <v>31</v>
      </c>
      <c r="B14" s="7">
        <v>17</v>
      </c>
      <c r="C14" s="8">
        <v>132799</v>
      </c>
      <c r="D14" s="7">
        <v>48711</v>
      </c>
      <c r="E14" s="8">
        <v>108809</v>
      </c>
      <c r="F14" s="7">
        <v>317425</v>
      </c>
      <c r="G14" s="8">
        <f t="shared" si="2"/>
        <v>324787</v>
      </c>
      <c r="H14" s="8">
        <v>324787</v>
      </c>
      <c r="I14" s="7">
        <v>32706</v>
      </c>
      <c r="J14" s="8">
        <v>276136</v>
      </c>
      <c r="K14" s="7">
        <v>15945</v>
      </c>
      <c r="L14" s="9">
        <v>0</v>
      </c>
      <c r="M14" s="8">
        <v>77146</v>
      </c>
      <c r="N14" s="9">
        <v>0</v>
      </c>
      <c r="O14" s="9">
        <v>258864</v>
      </c>
      <c r="P14" s="9">
        <v>1292514</v>
      </c>
      <c r="Q14" s="9">
        <v>486936</v>
      </c>
      <c r="R14" s="7">
        <f t="shared" si="0"/>
        <v>1281291</v>
      </c>
      <c r="S14" s="7">
        <f t="shared" si="1"/>
        <v>486936</v>
      </c>
      <c r="T14" s="9">
        <v>269520</v>
      </c>
      <c r="U14" s="9">
        <v>276882</v>
      </c>
      <c r="V14" s="10">
        <f t="shared" si="3"/>
        <v>-7362</v>
      </c>
    </row>
    <row r="15" spans="1:22" s="3" customFormat="1" ht="18" customHeight="1">
      <c r="A15" s="11" t="s">
        <v>32</v>
      </c>
      <c r="B15" s="12">
        <v>7</v>
      </c>
      <c r="C15" s="13">
        <v>53604</v>
      </c>
      <c r="D15" s="12">
        <v>26150</v>
      </c>
      <c r="E15" s="13">
        <v>34458</v>
      </c>
      <c r="F15" s="12">
        <v>55841</v>
      </c>
      <c r="G15" s="13">
        <f t="shared" si="2"/>
        <v>57141</v>
      </c>
      <c r="H15" s="13">
        <v>19948</v>
      </c>
      <c r="I15" s="12">
        <v>1048</v>
      </c>
      <c r="J15" s="13">
        <v>10707</v>
      </c>
      <c r="K15" s="12">
        <v>8193</v>
      </c>
      <c r="L15" s="14">
        <v>37193</v>
      </c>
      <c r="M15" s="13">
        <v>12611</v>
      </c>
      <c r="N15" s="14">
        <v>3662</v>
      </c>
      <c r="O15" s="14">
        <v>29279</v>
      </c>
      <c r="P15" s="14">
        <v>147038</v>
      </c>
      <c r="Q15" s="14">
        <v>203594</v>
      </c>
      <c r="R15" s="12">
        <f t="shared" si="0"/>
        <v>125096</v>
      </c>
      <c r="S15" s="12">
        <f t="shared" si="1"/>
        <v>237125</v>
      </c>
      <c r="T15" s="14">
        <v>0</v>
      </c>
      <c r="U15" s="14">
        <v>1300</v>
      </c>
      <c r="V15" s="15">
        <f t="shared" si="3"/>
        <v>-1300</v>
      </c>
    </row>
  </sheetData>
  <mergeCells count="27">
    <mergeCell ref="A1:K1"/>
    <mergeCell ref="L1:V1"/>
    <mergeCell ref="V4:V5"/>
    <mergeCell ref="R4:R5"/>
    <mergeCell ref="S4:S5"/>
    <mergeCell ref="T4:T5"/>
    <mergeCell ref="U4:U5"/>
    <mergeCell ref="R3:S3"/>
    <mergeCell ref="T3:V3"/>
    <mergeCell ref="C4:C5"/>
    <mergeCell ref="G3:K3"/>
    <mergeCell ref="D4:D5"/>
    <mergeCell ref="E4:E5"/>
    <mergeCell ref="G4:G5"/>
    <mergeCell ref="H4:K4"/>
    <mergeCell ref="L4:L5"/>
    <mergeCell ref="M4:M5"/>
    <mergeCell ref="N4:N5"/>
    <mergeCell ref="M3:N3"/>
    <mergeCell ref="O3:O5"/>
    <mergeCell ref="P3:Q3"/>
    <mergeCell ref="P4:P5"/>
    <mergeCell ref="Q4:Q5"/>
    <mergeCell ref="A3:A5"/>
    <mergeCell ref="B3:B5"/>
    <mergeCell ref="C3:E3"/>
    <mergeCell ref="F3:F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さいたま市</cp:lastModifiedBy>
  <cp:lastPrinted>2006-01-30T01:46:26Z</cp:lastPrinted>
  <dcterms:created xsi:type="dcterms:W3CDTF">2005-02-21T02:47:14Z</dcterms:created>
  <dcterms:modified xsi:type="dcterms:W3CDTF">2006-04-17T13:20:02Z</dcterms:modified>
  <cp:category/>
  <cp:version/>
  <cp:contentType/>
  <cp:contentStatus/>
</cp:coreProperties>
</file>