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uments\"/>
    </mc:Choice>
  </mc:AlternateContent>
  <bookViews>
    <workbookView xWindow="0" yWindow="0" windowWidth="28800" windowHeight="11850"/>
  </bookViews>
  <sheets>
    <sheet name="Sheet1" sheetId="1" r:id="rId1"/>
  </sheets>
  <definedNames>
    <definedName name="_xlnm.Print_Area" localSheetId="0">Sheet1!$E$1:$P$18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1" l="1"/>
  <c r="I11" i="1" l="1"/>
  <c r="M11" i="1" l="1"/>
</calcChain>
</file>

<file path=xl/sharedStrings.xml><?xml version="1.0" encoding="utf-8"?>
<sst xmlns="http://schemas.openxmlformats.org/spreadsheetml/2006/main" count="46" uniqueCount="43">
  <si>
    <t>第1段階</t>
    <rPh sb="0" eb="1">
      <t>ダイ</t>
    </rPh>
    <rPh sb="2" eb="4">
      <t>ダンカイ</t>
    </rPh>
    <phoneticPr fontId="2"/>
  </si>
  <si>
    <t>第2段階</t>
    <rPh sb="0" eb="1">
      <t>ダイ</t>
    </rPh>
    <rPh sb="2" eb="4">
      <t>ダンカイ</t>
    </rPh>
    <phoneticPr fontId="2"/>
  </si>
  <si>
    <t>第3段階</t>
    <rPh sb="0" eb="1">
      <t>ダイ</t>
    </rPh>
    <rPh sb="2" eb="4">
      <t>ダンカイ</t>
    </rPh>
    <phoneticPr fontId="2"/>
  </si>
  <si>
    <t>第4段階</t>
    <rPh sb="0" eb="1">
      <t>ダイ</t>
    </rPh>
    <rPh sb="2" eb="4">
      <t>ダンカイ</t>
    </rPh>
    <phoneticPr fontId="2"/>
  </si>
  <si>
    <t>第5段階</t>
    <rPh sb="0" eb="1">
      <t>ダイ</t>
    </rPh>
    <rPh sb="2" eb="4">
      <t>ダンカイ</t>
    </rPh>
    <phoneticPr fontId="2"/>
  </si>
  <si>
    <t>第6段階</t>
    <rPh sb="0" eb="1">
      <t>ダイ</t>
    </rPh>
    <rPh sb="2" eb="4">
      <t>ダンカイ</t>
    </rPh>
    <phoneticPr fontId="2"/>
  </si>
  <si>
    <t>第7段階</t>
    <rPh sb="0" eb="1">
      <t>ダイ</t>
    </rPh>
    <rPh sb="2" eb="4">
      <t>ダンカイ</t>
    </rPh>
    <phoneticPr fontId="2"/>
  </si>
  <si>
    <t>第8段階</t>
    <rPh sb="0" eb="1">
      <t>ダイ</t>
    </rPh>
    <rPh sb="2" eb="4">
      <t>ダンカイ</t>
    </rPh>
    <phoneticPr fontId="2"/>
  </si>
  <si>
    <t>第9段階</t>
    <rPh sb="0" eb="1">
      <t>ダイ</t>
    </rPh>
    <rPh sb="2" eb="4">
      <t>ダンカイ</t>
    </rPh>
    <phoneticPr fontId="2"/>
  </si>
  <si>
    <t>第10段階</t>
    <rPh sb="0" eb="1">
      <t>ダイ</t>
    </rPh>
    <rPh sb="3" eb="5">
      <t>ダンカイ</t>
    </rPh>
    <phoneticPr fontId="2"/>
  </si>
  <si>
    <t>第11段階</t>
    <rPh sb="0" eb="1">
      <t>ダイ</t>
    </rPh>
    <rPh sb="3" eb="5">
      <t>ダンカイ</t>
    </rPh>
    <phoneticPr fontId="2"/>
  </si>
  <si>
    <t>第12段階</t>
    <rPh sb="0" eb="1">
      <t>ダイ</t>
    </rPh>
    <rPh sb="3" eb="5">
      <t>ダンカイ</t>
    </rPh>
    <phoneticPr fontId="2"/>
  </si>
  <si>
    <t>＝</t>
    <phoneticPr fontId="2"/>
  </si>
  <si>
    <t>×</t>
    <phoneticPr fontId="2"/>
  </si>
  <si>
    <t>資格がある月数</t>
    <rPh sb="0" eb="2">
      <t>シカク</t>
    </rPh>
    <rPh sb="5" eb="7">
      <t>ツキスウ</t>
    </rPh>
    <phoneticPr fontId="2"/>
  </si>
  <si>
    <t>所得段階保険料率</t>
    <rPh sb="0" eb="2">
      <t>ショトク</t>
    </rPh>
    <rPh sb="2" eb="4">
      <t>ダンカイ</t>
    </rPh>
    <rPh sb="4" eb="7">
      <t>ホケンリョウ</t>
    </rPh>
    <rPh sb="7" eb="8">
      <t>リツ</t>
    </rPh>
    <phoneticPr fontId="2"/>
  </si>
  <si>
    <t>（100円未満切捨て）</t>
    <phoneticPr fontId="2"/>
  </si>
  <si>
    <t>65歳の誕生日が前日に属する月の分からさいたま市に介護保険料を納めます。</t>
    <rPh sb="2" eb="3">
      <t>サイ</t>
    </rPh>
    <rPh sb="4" eb="7">
      <t>タンジョウビ</t>
    </rPh>
    <rPh sb="8" eb="10">
      <t>ゼンジツ</t>
    </rPh>
    <rPh sb="11" eb="12">
      <t>ゾク</t>
    </rPh>
    <rPh sb="14" eb="15">
      <t>ツキ</t>
    </rPh>
    <rPh sb="16" eb="17">
      <t>ブン</t>
    </rPh>
    <rPh sb="23" eb="24">
      <t>シ</t>
    </rPh>
    <rPh sb="25" eb="27">
      <t>カイゴ</t>
    </rPh>
    <rPh sb="27" eb="29">
      <t>ホケン</t>
    </rPh>
    <rPh sb="29" eb="30">
      <t>リョウ</t>
    </rPh>
    <rPh sb="31" eb="32">
      <t>オサ</t>
    </rPh>
    <phoneticPr fontId="2"/>
  </si>
  <si>
    <t>⑴</t>
    <phoneticPr fontId="2"/>
  </si>
  <si>
    <t>⑵</t>
    <phoneticPr fontId="2"/>
  </si>
  <si>
    <t>さいたま市に転入された方</t>
    <rPh sb="4" eb="5">
      <t>シ</t>
    </rPh>
    <rPh sb="6" eb="8">
      <t>テンニュウ</t>
    </rPh>
    <rPh sb="11" eb="12">
      <t>カタ</t>
    </rPh>
    <phoneticPr fontId="2"/>
  </si>
  <si>
    <t>転入した月からさいたま市に介護保険料を納めます。</t>
    <rPh sb="0" eb="2">
      <t>テンニュウ</t>
    </rPh>
    <rPh sb="4" eb="5">
      <t>ツキ</t>
    </rPh>
    <rPh sb="11" eb="12">
      <t>シ</t>
    </rPh>
    <rPh sb="13" eb="15">
      <t>カイゴ</t>
    </rPh>
    <rPh sb="15" eb="18">
      <t>ホケンリョウ</t>
    </rPh>
    <rPh sb="19" eb="20">
      <t>オサ</t>
    </rPh>
    <phoneticPr fontId="2"/>
  </si>
  <si>
    <t>５月</t>
    <rPh sb="1" eb="2">
      <t>ガツ</t>
    </rPh>
    <phoneticPr fontId="2"/>
  </si>
  <si>
    <t>６月</t>
  </si>
  <si>
    <t>７月</t>
  </si>
  <si>
    <t>８月</t>
  </si>
  <si>
    <t>９月</t>
  </si>
  <si>
    <t>１０月</t>
  </si>
  <si>
    <t>１１月</t>
  </si>
  <si>
    <t>１２月</t>
  </si>
  <si>
    <t>１月</t>
  </si>
  <si>
    <t>２月</t>
  </si>
  <si>
    <t>３月</t>
  </si>
  <si>
    <t>年度途中から介護保険料を納める方の計算方法について</t>
    <rPh sb="0" eb="4">
      <t>ネンドトチュウ</t>
    </rPh>
    <rPh sb="6" eb="8">
      <t>カイゴ</t>
    </rPh>
    <rPh sb="8" eb="10">
      <t>ホケン</t>
    </rPh>
    <rPh sb="10" eb="11">
      <t>リョウ</t>
    </rPh>
    <rPh sb="12" eb="13">
      <t>オサ</t>
    </rPh>
    <rPh sb="15" eb="16">
      <t>カタ</t>
    </rPh>
    <rPh sb="17" eb="19">
      <t>ケイサン</t>
    </rPh>
    <rPh sb="19" eb="21">
      <t>ホウホウ</t>
    </rPh>
    <phoneticPr fontId="2"/>
  </si>
  <si>
    <t>計算式</t>
    <rPh sb="0" eb="3">
      <t>ケイサンシキ</t>
    </rPh>
    <phoneticPr fontId="2"/>
  </si>
  <si>
    <t>あなたの所得段階は？</t>
    <rPh sb="4" eb="6">
      <t>ショトク</t>
    </rPh>
    <rPh sb="6" eb="7">
      <t>ダン</t>
    </rPh>
    <rPh sb="7" eb="8">
      <t>カイ</t>
    </rPh>
    <phoneticPr fontId="2"/>
  </si>
  <si>
    <t>　介護保険料が納める必要になった月は？</t>
    <rPh sb="1" eb="6">
      <t>カイゴホケンリョウ</t>
    </rPh>
    <rPh sb="7" eb="8">
      <t>オサ</t>
    </rPh>
    <rPh sb="10" eb="12">
      <t>ヒツヨウ</t>
    </rPh>
    <rPh sb="16" eb="17">
      <t>ツキ</t>
    </rPh>
    <phoneticPr fontId="2"/>
  </si>
  <si>
    <t>第13段階</t>
    <rPh sb="0" eb="1">
      <t>ダイ</t>
    </rPh>
    <rPh sb="3" eb="5">
      <t>ダンカイ</t>
    </rPh>
    <phoneticPr fontId="2"/>
  </si>
  <si>
    <t>第14段階</t>
    <rPh sb="0" eb="1">
      <t>ダイ</t>
    </rPh>
    <rPh sb="3" eb="5">
      <t>ダンカイ</t>
    </rPh>
    <phoneticPr fontId="2"/>
  </si>
  <si>
    <t>第15段階</t>
    <rPh sb="0" eb="1">
      <t>ダイ</t>
    </rPh>
    <rPh sb="3" eb="5">
      <t>ダンカイ</t>
    </rPh>
    <phoneticPr fontId="2"/>
  </si>
  <si>
    <t>例　昭和33年8月1日生まれの方は7月分から</t>
    <rPh sb="0" eb="1">
      <t>レイ</t>
    </rPh>
    <rPh sb="2" eb="4">
      <t>ショウワ</t>
    </rPh>
    <rPh sb="6" eb="7">
      <t>ネン</t>
    </rPh>
    <rPh sb="8" eb="9">
      <t>ガツ</t>
    </rPh>
    <rPh sb="10" eb="11">
      <t>ニチ</t>
    </rPh>
    <rPh sb="11" eb="12">
      <t>ウ</t>
    </rPh>
    <rPh sb="15" eb="16">
      <t>カタ</t>
    </rPh>
    <rPh sb="18" eb="19">
      <t>ガツ</t>
    </rPh>
    <rPh sb="19" eb="20">
      <t>ブン</t>
    </rPh>
    <phoneticPr fontId="2"/>
  </si>
  <si>
    <t>　　昭和33年8月2日生まれの方は8月分から</t>
    <rPh sb="2" eb="4">
      <t>ショウワ</t>
    </rPh>
    <rPh sb="6" eb="7">
      <t>ネン</t>
    </rPh>
    <rPh sb="8" eb="9">
      <t>ガツ</t>
    </rPh>
    <rPh sb="10" eb="11">
      <t>ニチ</t>
    </rPh>
    <rPh sb="11" eb="12">
      <t>ウ</t>
    </rPh>
    <rPh sb="15" eb="16">
      <t>カタ</t>
    </rPh>
    <rPh sb="18" eb="19">
      <t>ガツ</t>
    </rPh>
    <rPh sb="19" eb="20">
      <t>ブン</t>
    </rPh>
    <phoneticPr fontId="2"/>
  </si>
  <si>
    <t>令和６年度介護保険料額</t>
    <rPh sb="0" eb="2">
      <t>レイワ</t>
    </rPh>
    <rPh sb="3" eb="4">
      <t>ネン</t>
    </rPh>
    <rPh sb="4" eb="5">
      <t>ド</t>
    </rPh>
    <rPh sb="5" eb="7">
      <t>カイゴ</t>
    </rPh>
    <rPh sb="7" eb="9">
      <t>ホケン</t>
    </rPh>
    <rPh sb="9" eb="10">
      <t>リョウ</t>
    </rPh>
    <rPh sb="10" eb="11">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</si>
</sst>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円&quot;"/>
  </numFmts>
  <fonts count="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Meiryo UI"/>
      <family val="3"/>
      <charset val="128"/>
    </font>
    <font>
      <b/>
      <sz val="11"/>
      <color theme="1"/>
      <name val="Meiryo UI"/>
      <family val="3"/>
      <charset val="128"/>
    </font>
    <font>
      <b/>
      <sz val="14"/>
      <color theme="1"/>
      <name val="Meiryo UI"/>
      <family val="3"/>
      <charset val="128"/>
    </font>
  </fonts>
  <fills count="6">
    <fill>
      <patternFill patternType="none"/>
    </fill>
    <fill>
      <patternFill patternType="gray125"/>
    </fill>
    <fill>
      <patternFill patternType="solid">
        <fgColor rgb="FFFFCCFF"/>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rgb="FFFFCC99"/>
        <bgColor indexed="64"/>
      </patternFill>
    </fill>
  </fills>
  <borders count="1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3">
    <xf numFmtId="0" fontId="0" fillId="0" borderId="0" xfId="0">
      <alignment vertical="center"/>
    </xf>
    <xf numFmtId="38" fontId="0" fillId="0" borderId="0" xfId="1" applyFont="1">
      <alignment vertical="center"/>
    </xf>
    <xf numFmtId="0" fontId="3" fillId="0" borderId="0" xfId="0" applyFont="1">
      <alignment vertical="center"/>
    </xf>
    <xf numFmtId="0" fontId="4" fillId="0" borderId="0" xfId="0" applyFont="1">
      <alignment vertical="center"/>
    </xf>
    <xf numFmtId="0" fontId="3" fillId="0" borderId="9" xfId="0" applyFont="1" applyBorder="1">
      <alignment vertical="center"/>
    </xf>
    <xf numFmtId="0" fontId="3" fillId="0" borderId="9" xfId="0" applyFont="1" applyBorder="1" applyAlignment="1">
      <alignment horizontal="center" vertical="center"/>
    </xf>
    <xf numFmtId="0" fontId="3" fillId="0" borderId="9" xfId="0" applyFont="1" applyBorder="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5" fillId="0" borderId="0" xfId="0" applyFont="1">
      <alignment vertical="center"/>
    </xf>
    <xf numFmtId="0" fontId="3" fillId="2" borderId="11" xfId="0" applyFont="1" applyFill="1" applyBorder="1" applyAlignment="1" applyProtection="1">
      <alignment horizontal="center" vertical="center"/>
      <protection locked="0"/>
    </xf>
    <xf numFmtId="0" fontId="3" fillId="0" borderId="0" xfId="0" applyFont="1" applyAlignment="1">
      <alignment horizontal="center" vertical="center"/>
    </xf>
    <xf numFmtId="0" fontId="3" fillId="2" borderId="12"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0" borderId="6" xfId="0" applyFont="1" applyBorder="1" applyAlignment="1" applyProtection="1">
      <alignment horizontal="center" vertical="center"/>
    </xf>
    <xf numFmtId="3" fontId="3" fillId="4" borderId="9" xfId="0" applyNumberFormat="1" applyFont="1" applyFill="1" applyBorder="1" applyAlignment="1" applyProtection="1">
      <alignment horizontal="center" vertical="center" wrapText="1"/>
    </xf>
    <xf numFmtId="3" fontId="3" fillId="4" borderId="8" xfId="0" applyNumberFormat="1" applyFont="1" applyFill="1" applyBorder="1" applyAlignment="1" applyProtection="1">
      <alignment horizontal="center" vertical="center" wrapText="1"/>
    </xf>
    <xf numFmtId="0" fontId="3" fillId="4" borderId="2"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176" fontId="3" fillId="3" borderId="10" xfId="0" applyNumberFormat="1" applyFont="1" applyFill="1" applyBorder="1" applyAlignment="1" applyProtection="1">
      <alignment horizontal="center" vertical="center"/>
    </xf>
    <xf numFmtId="176" fontId="3" fillId="3" borderId="9" xfId="0" applyNumberFormat="1" applyFont="1" applyFill="1" applyBorder="1" applyAlignment="1" applyProtection="1">
      <alignment horizontal="center" vertical="center"/>
    </xf>
    <xf numFmtId="176" fontId="3" fillId="3" borderId="7" xfId="0" applyNumberFormat="1" applyFont="1" applyFill="1" applyBorder="1" applyAlignment="1" applyProtection="1">
      <alignment horizontal="center" vertical="center"/>
    </xf>
    <xf numFmtId="176" fontId="3" fillId="3" borderId="2" xfId="0" applyNumberFormat="1" applyFont="1" applyFill="1" applyBorder="1" applyAlignment="1" applyProtection="1">
      <alignment horizontal="center" vertical="center"/>
    </xf>
    <xf numFmtId="0" fontId="3" fillId="5" borderId="6" xfId="0" applyFont="1" applyFill="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abSelected="1" view="pageBreakPreview" topLeftCell="E1" zoomScaleNormal="100" zoomScaleSheetLayoutView="100" workbookViewId="0">
      <selection activeCell="T9" sqref="T9"/>
    </sheetView>
  </sheetViews>
  <sheetFormatPr defaultRowHeight="18.75" x14ac:dyDescent="0.4"/>
  <cols>
    <col min="1" max="1" width="9" hidden="1" customWidth="1"/>
    <col min="2" max="2" width="25.625" hidden="1" customWidth="1"/>
    <col min="3" max="3" width="19.625" hidden="1" customWidth="1"/>
    <col min="4" max="4" width="15.125" hidden="1" customWidth="1"/>
    <col min="6" max="6" width="10.125" customWidth="1"/>
    <col min="7" max="7" width="14.75" customWidth="1"/>
    <col min="8" max="8" width="3.25" bestFit="1" customWidth="1"/>
    <col min="9" max="9" width="4.75" customWidth="1"/>
    <col min="10" max="10" width="4.25" customWidth="1"/>
    <col min="11" max="11" width="4.75" customWidth="1"/>
    <col min="12" max="12" width="3.25" bestFit="1" customWidth="1"/>
    <col min="14" max="14" width="9.5" bestFit="1" customWidth="1"/>
    <col min="17" max="17" width="3.25" bestFit="1" customWidth="1"/>
    <col min="19" max="19" width="3.25" bestFit="1" customWidth="1"/>
    <col min="20" max="20" width="19.625" bestFit="1" customWidth="1"/>
  </cols>
  <sheetData>
    <row r="1" spans="1:16" ht="19.5" x14ac:dyDescent="0.4">
      <c r="E1" s="2"/>
      <c r="G1" s="9" t="s">
        <v>33</v>
      </c>
      <c r="H1" s="2"/>
      <c r="I1" s="2"/>
      <c r="J1" s="2"/>
      <c r="K1" s="2"/>
      <c r="L1" s="2"/>
      <c r="M1" s="2"/>
      <c r="N1" s="2"/>
      <c r="O1" s="2"/>
      <c r="P1" s="2"/>
    </row>
    <row r="2" spans="1:16" ht="19.5" x14ac:dyDescent="0.4">
      <c r="E2" s="2"/>
      <c r="G2" s="9"/>
      <c r="H2" s="2"/>
      <c r="I2" s="2"/>
      <c r="J2" s="2"/>
      <c r="K2" s="2"/>
      <c r="L2" s="2"/>
      <c r="M2" s="2"/>
      <c r="N2" s="2"/>
      <c r="O2" s="2"/>
      <c r="P2" s="2"/>
    </row>
    <row r="3" spans="1:16" x14ac:dyDescent="0.4">
      <c r="E3" s="2"/>
      <c r="G3" s="3"/>
      <c r="H3" s="2"/>
      <c r="I3" s="2"/>
      <c r="J3" s="2"/>
      <c r="K3" s="2"/>
      <c r="L3" s="2"/>
      <c r="M3" s="2"/>
      <c r="N3" s="2"/>
      <c r="O3" s="2"/>
      <c r="P3" s="2"/>
    </row>
    <row r="4" spans="1:16" ht="19.5" thickBot="1" x14ac:dyDescent="0.45">
      <c r="F4" s="2"/>
      <c r="G4" s="8" t="s">
        <v>35</v>
      </c>
      <c r="H4" s="2"/>
      <c r="L4" s="11" t="s">
        <v>36</v>
      </c>
      <c r="M4" s="2"/>
      <c r="N4" s="2"/>
      <c r="O4" s="2"/>
      <c r="P4" s="2"/>
    </row>
    <row r="5" spans="1:16" ht="19.5" thickBot="1" x14ac:dyDescent="0.45">
      <c r="F5" s="2"/>
      <c r="G5" s="10" t="s">
        <v>4</v>
      </c>
      <c r="J5" s="12"/>
      <c r="K5" s="13"/>
      <c r="L5" s="14"/>
    </row>
    <row r="6" spans="1:16" x14ac:dyDescent="0.4">
      <c r="A6" t="s">
        <v>0</v>
      </c>
      <c r="B6" s="1">
        <v>21908</v>
      </c>
      <c r="C6" t="s">
        <v>22</v>
      </c>
      <c r="D6">
        <v>11</v>
      </c>
      <c r="E6" s="2"/>
      <c r="F6" s="2" t="s">
        <v>34</v>
      </c>
      <c r="G6" s="2"/>
      <c r="H6" s="2"/>
      <c r="I6" s="2"/>
      <c r="J6" s="2"/>
      <c r="K6" s="2"/>
      <c r="L6" s="2"/>
      <c r="M6" s="2"/>
      <c r="N6" s="2"/>
      <c r="O6" s="2"/>
      <c r="P6" s="2"/>
    </row>
    <row r="7" spans="1:16" x14ac:dyDescent="0.4">
      <c r="A7" t="s">
        <v>1</v>
      </c>
      <c r="B7" s="1">
        <v>30748</v>
      </c>
      <c r="C7" t="s">
        <v>23</v>
      </c>
      <c r="D7">
        <v>10</v>
      </c>
      <c r="E7" s="2"/>
      <c r="F7" s="31" t="s">
        <v>15</v>
      </c>
      <c r="G7" s="25"/>
      <c r="H7" s="27" t="s">
        <v>13</v>
      </c>
      <c r="I7" s="4"/>
      <c r="J7" s="5" t="s">
        <v>14</v>
      </c>
      <c r="K7" s="6"/>
      <c r="L7" s="27" t="s">
        <v>12</v>
      </c>
      <c r="M7" s="28" t="s">
        <v>42</v>
      </c>
      <c r="N7" s="29"/>
      <c r="O7" s="29"/>
      <c r="P7" s="2"/>
    </row>
    <row r="8" spans="1:16" ht="18" customHeight="1" x14ac:dyDescent="0.4">
      <c r="A8" t="s">
        <v>2</v>
      </c>
      <c r="B8" s="1">
        <v>52657</v>
      </c>
      <c r="C8" t="s">
        <v>24</v>
      </c>
      <c r="D8">
        <v>9</v>
      </c>
      <c r="E8" s="2"/>
      <c r="F8" s="32"/>
      <c r="G8" s="26"/>
      <c r="H8" s="27"/>
      <c r="I8" s="28">
        <v>12</v>
      </c>
      <c r="J8" s="29"/>
      <c r="K8" s="30"/>
      <c r="L8" s="27"/>
      <c r="M8" s="28"/>
      <c r="N8" s="29"/>
      <c r="O8" s="29"/>
      <c r="P8" s="2"/>
    </row>
    <row r="9" spans="1:16" x14ac:dyDescent="0.4">
      <c r="A9" t="s">
        <v>3</v>
      </c>
      <c r="B9" s="1">
        <v>69185</v>
      </c>
      <c r="C9" t="s">
        <v>25</v>
      </c>
      <c r="D9">
        <v>8</v>
      </c>
      <c r="E9" s="2"/>
      <c r="F9" s="2"/>
      <c r="G9" s="2"/>
      <c r="H9" s="2"/>
      <c r="I9" s="2"/>
      <c r="J9" s="2"/>
      <c r="K9" s="2"/>
      <c r="L9" s="2"/>
      <c r="M9" s="2"/>
      <c r="N9" s="2"/>
      <c r="O9" s="2"/>
      <c r="P9" s="2"/>
    </row>
    <row r="10" spans="1:16" x14ac:dyDescent="0.4">
      <c r="A10" t="s">
        <v>4</v>
      </c>
      <c r="B10" s="1">
        <v>76872</v>
      </c>
      <c r="C10" t="s">
        <v>26</v>
      </c>
      <c r="D10">
        <v>7</v>
      </c>
      <c r="E10" s="2"/>
      <c r="F10" s="2"/>
      <c r="G10" s="2"/>
      <c r="H10" s="2"/>
      <c r="I10" s="2"/>
      <c r="J10" s="2"/>
      <c r="K10" s="2"/>
      <c r="L10" s="2"/>
      <c r="M10" s="2"/>
      <c r="N10" s="2"/>
      <c r="O10" s="2"/>
      <c r="P10" s="2"/>
    </row>
    <row r="11" spans="1:16" x14ac:dyDescent="0.4">
      <c r="A11" t="s">
        <v>5</v>
      </c>
      <c r="B11" s="1">
        <v>79648</v>
      </c>
      <c r="C11" t="s">
        <v>27</v>
      </c>
      <c r="D11">
        <v>6</v>
      </c>
      <c r="E11" s="2"/>
      <c r="F11" s="20">
        <f>VLOOKUP(G5,A6:B20,2,0)</f>
        <v>76872</v>
      </c>
      <c r="G11" s="21"/>
      <c r="H11" s="25" t="s">
        <v>13</v>
      </c>
      <c r="I11" s="24" t="e">
        <f>VLOOKUP(J5,C6:D16,2,0)</f>
        <v>#N/A</v>
      </c>
      <c r="J11" s="24"/>
      <c r="K11" s="24"/>
      <c r="L11" s="25" t="s">
        <v>12</v>
      </c>
      <c r="M11" s="16" t="e">
        <f>ROUND(F11*I11/I12,-2)</f>
        <v>#N/A</v>
      </c>
      <c r="N11" s="16"/>
      <c r="O11" s="17"/>
      <c r="P11" s="2"/>
    </row>
    <row r="12" spans="1:16" x14ac:dyDescent="0.4">
      <c r="A12" t="s">
        <v>6</v>
      </c>
      <c r="B12" s="1">
        <v>84560</v>
      </c>
      <c r="C12" t="s">
        <v>28</v>
      </c>
      <c r="D12">
        <v>5</v>
      </c>
      <c r="E12" s="2"/>
      <c r="F12" s="22"/>
      <c r="G12" s="23"/>
      <c r="H12" s="26"/>
      <c r="I12" s="15">
        <v>12</v>
      </c>
      <c r="J12" s="15"/>
      <c r="K12" s="15"/>
      <c r="L12" s="26"/>
      <c r="M12" s="18" t="s">
        <v>16</v>
      </c>
      <c r="N12" s="18"/>
      <c r="O12" s="19"/>
      <c r="P12" s="2"/>
    </row>
    <row r="13" spans="1:16" x14ac:dyDescent="0.4">
      <c r="A13" t="s">
        <v>7</v>
      </c>
      <c r="B13" s="1">
        <v>99934</v>
      </c>
      <c r="C13" t="s">
        <v>29</v>
      </c>
      <c r="D13">
        <v>4</v>
      </c>
      <c r="E13" s="2"/>
      <c r="F13" s="2"/>
      <c r="G13" s="2"/>
      <c r="H13" s="2"/>
      <c r="I13" s="2"/>
      <c r="J13" s="2"/>
      <c r="K13" s="2"/>
      <c r="L13" s="2"/>
      <c r="M13" s="2"/>
      <c r="N13" s="2"/>
      <c r="O13" s="2"/>
      <c r="P13" s="2"/>
    </row>
    <row r="14" spans="1:16" x14ac:dyDescent="0.25">
      <c r="A14" t="s">
        <v>8</v>
      </c>
      <c r="B14" s="1">
        <v>115308</v>
      </c>
      <c r="C14" t="s">
        <v>30</v>
      </c>
      <c r="D14">
        <v>3</v>
      </c>
      <c r="E14" s="2"/>
      <c r="F14" s="7" t="s">
        <v>18</v>
      </c>
      <c r="G14" s="2" t="s">
        <v>17</v>
      </c>
      <c r="H14" s="2"/>
      <c r="I14" s="2"/>
      <c r="J14" s="2"/>
      <c r="K14" s="2"/>
      <c r="L14" s="2"/>
      <c r="M14" s="2"/>
      <c r="N14" s="2"/>
      <c r="O14" s="2"/>
      <c r="P14" s="2"/>
    </row>
    <row r="15" spans="1:16" x14ac:dyDescent="0.4">
      <c r="A15" t="s">
        <v>9</v>
      </c>
      <c r="B15" s="1">
        <v>130683</v>
      </c>
      <c r="C15" t="s">
        <v>31</v>
      </c>
      <c r="D15">
        <v>2</v>
      </c>
      <c r="E15" s="2"/>
      <c r="F15" s="2"/>
      <c r="G15" s="2" t="s">
        <v>40</v>
      </c>
      <c r="H15" s="2"/>
      <c r="I15" s="2"/>
      <c r="J15" s="2"/>
      <c r="K15" s="2"/>
      <c r="L15" s="2"/>
      <c r="M15" s="2"/>
      <c r="N15" s="2"/>
      <c r="O15" s="2"/>
      <c r="P15" s="2"/>
    </row>
    <row r="16" spans="1:16" x14ac:dyDescent="0.4">
      <c r="A16" t="s">
        <v>10</v>
      </c>
      <c r="B16" s="1">
        <v>146057</v>
      </c>
      <c r="C16" t="s">
        <v>32</v>
      </c>
      <c r="D16">
        <v>1</v>
      </c>
      <c r="E16" s="2"/>
      <c r="F16" s="2"/>
      <c r="G16" s="2" t="s">
        <v>41</v>
      </c>
      <c r="H16" s="2"/>
      <c r="I16" s="2"/>
      <c r="J16" s="2"/>
      <c r="K16" s="2"/>
      <c r="L16" s="2"/>
      <c r="M16" s="2"/>
      <c r="N16" s="2"/>
      <c r="O16" s="2"/>
      <c r="P16" s="2"/>
    </row>
    <row r="17" spans="1:16" x14ac:dyDescent="0.4">
      <c r="A17" t="s">
        <v>11</v>
      </c>
      <c r="B17" s="1">
        <v>161432</v>
      </c>
      <c r="E17" s="2"/>
      <c r="F17" s="8" t="s">
        <v>19</v>
      </c>
      <c r="G17" s="2" t="s">
        <v>20</v>
      </c>
      <c r="H17" s="2"/>
      <c r="I17" s="2"/>
      <c r="J17" s="2"/>
      <c r="K17" s="2"/>
      <c r="L17" s="2"/>
      <c r="M17" s="2"/>
      <c r="N17" s="2"/>
      <c r="O17" s="2"/>
      <c r="P17" s="2"/>
    </row>
    <row r="18" spans="1:16" x14ac:dyDescent="0.4">
      <c r="A18" t="s">
        <v>37</v>
      </c>
      <c r="B18" s="1">
        <v>176806</v>
      </c>
      <c r="E18" s="2"/>
      <c r="F18" s="2"/>
      <c r="G18" s="2" t="s">
        <v>21</v>
      </c>
      <c r="H18" s="2"/>
      <c r="I18" s="2"/>
      <c r="J18" s="2"/>
      <c r="K18" s="2"/>
      <c r="L18" s="2"/>
      <c r="M18" s="2"/>
      <c r="N18" s="2"/>
      <c r="O18" s="2"/>
      <c r="P18" s="2"/>
    </row>
    <row r="19" spans="1:16" x14ac:dyDescent="0.4">
      <c r="A19" t="s">
        <v>38</v>
      </c>
      <c r="B19" s="1">
        <v>184493</v>
      </c>
    </row>
    <row r="20" spans="1:16" x14ac:dyDescent="0.4">
      <c r="A20" t="s">
        <v>39</v>
      </c>
      <c r="B20" s="1">
        <v>215242</v>
      </c>
    </row>
  </sheetData>
  <mergeCells count="13">
    <mergeCell ref="J5:L5"/>
    <mergeCell ref="I12:K12"/>
    <mergeCell ref="M11:O11"/>
    <mergeCell ref="M12:O12"/>
    <mergeCell ref="F11:G12"/>
    <mergeCell ref="I11:K11"/>
    <mergeCell ref="H11:H12"/>
    <mergeCell ref="L11:L12"/>
    <mergeCell ref="H7:H8"/>
    <mergeCell ref="I8:K8"/>
    <mergeCell ref="L7:L8"/>
    <mergeCell ref="M7:O8"/>
    <mergeCell ref="F7:G8"/>
  </mergeCells>
  <phoneticPr fontId="2"/>
  <dataValidations count="2">
    <dataValidation type="list" allowBlank="1" showInputMessage="1" showErrorMessage="1" sqref="G5">
      <formula1>$A$6:$A$20</formula1>
    </dataValidation>
    <dataValidation type="list" allowBlank="1" showInputMessage="1" showErrorMessage="1" sqref="J5:L5">
      <formula1>$C$6:$C$16</formula1>
    </dataValidation>
  </dataValidations>
  <pageMargins left="0.7" right="0.7" top="0.75" bottom="0.75" header="0.3" footer="0.3"/>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2021-03-09T06:43:22Z</cp:lastPrinted>
  <dcterms:created xsi:type="dcterms:W3CDTF">2021-03-09T02:56:15Z</dcterms:created>
  <dcterms:modified xsi:type="dcterms:W3CDTF">2024-03-01T02:43:25Z</dcterms:modified>
</cp:coreProperties>
</file>