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155"/>
  </bookViews>
  <sheets>
    <sheet name="12-1" sheetId="8" r:id="rId1"/>
    <sheet name="12-2" sheetId="9" r:id="rId2"/>
    <sheet name="12-3" sheetId="10" r:id="rId3"/>
    <sheet name="12-4" sheetId="11" r:id="rId4"/>
    <sheet name="12-5" sheetId="12" r:id="rId5"/>
    <sheet name="12-6" sheetId="13" r:id="rId6"/>
  </sheets>
  <calcPr calcId="162913"/>
</workbook>
</file>

<file path=xl/calcChain.xml><?xml version="1.0" encoding="utf-8"?>
<calcChain xmlns="http://schemas.openxmlformats.org/spreadsheetml/2006/main">
  <c r="H8" i="11" l="1"/>
  <c r="P8" i="11"/>
  <c r="H11" i="11"/>
  <c r="I11" i="11"/>
  <c r="P11" i="11"/>
  <c r="Q11" i="11"/>
  <c r="H14" i="11"/>
  <c r="I14" i="11"/>
  <c r="P14" i="11"/>
  <c r="Q14" i="11"/>
  <c r="H17" i="11"/>
  <c r="I17" i="11"/>
  <c r="P17" i="11"/>
  <c r="Q17" i="11"/>
</calcChain>
</file>

<file path=xl/sharedStrings.xml><?xml version="1.0" encoding="utf-8"?>
<sst xmlns="http://schemas.openxmlformats.org/spreadsheetml/2006/main" count="688" uniqueCount="225">
  <si>
    <t>各年１０月１日現在</t>
    <rPh sb="0" eb="1">
      <t>カク</t>
    </rPh>
    <rPh sb="1" eb="2">
      <t>ネン</t>
    </rPh>
    <rPh sb="2" eb="5">
      <t>１０ガツ</t>
    </rPh>
    <rPh sb="5" eb="7">
      <t>１ニチ</t>
    </rPh>
    <rPh sb="7" eb="9">
      <t>ゲンザイ</t>
    </rPh>
    <phoneticPr fontId="2"/>
  </si>
  <si>
    <t>住　　　　　　　宅　　　　　　　数</t>
    <rPh sb="0" eb="9">
      <t>ジュウタク</t>
    </rPh>
    <rPh sb="16" eb="17">
      <t>スウ</t>
    </rPh>
    <phoneticPr fontId="2"/>
  </si>
  <si>
    <t>居 住 世 帯 あ り</t>
    <rPh sb="0" eb="3">
      <t>キョジュウ</t>
    </rPh>
    <rPh sb="4" eb="7">
      <t>セタイ</t>
    </rPh>
    <phoneticPr fontId="2"/>
  </si>
  <si>
    <t>居  住  世  帯  な  し</t>
    <rPh sb="0" eb="4">
      <t>キョジュウ</t>
    </rPh>
    <rPh sb="6" eb="10">
      <t>セタイ</t>
    </rPh>
    <phoneticPr fontId="2"/>
  </si>
  <si>
    <t>資料：総務省統計局「住宅・土地統計調査報告」</t>
    <rPh sb="0" eb="2">
      <t>シリョウ</t>
    </rPh>
    <rPh sb="3" eb="5">
      <t>ソウムチョウ</t>
    </rPh>
    <rPh sb="5" eb="6">
      <t>ショウ</t>
    </rPh>
    <rPh sb="6" eb="9">
      <t>トウケイキョク</t>
    </rPh>
    <rPh sb="10" eb="12">
      <t>ジュウタク</t>
    </rPh>
    <rPh sb="13" eb="15">
      <t>トチ</t>
    </rPh>
    <rPh sb="15" eb="17">
      <t>トウケイ</t>
    </rPh>
    <rPh sb="17" eb="19">
      <t>チョウサ</t>
    </rPh>
    <rPh sb="19" eb="21">
      <t>ホウコク</t>
    </rPh>
    <phoneticPr fontId="2"/>
  </si>
  <si>
    <t>浦和市</t>
    <rPh sb="0" eb="3">
      <t>ウラワシ</t>
    </rPh>
    <phoneticPr fontId="2"/>
  </si>
  <si>
    <t>大宮市</t>
    <rPh sb="0" eb="3">
      <t>オオミヤシ</t>
    </rPh>
    <phoneticPr fontId="2"/>
  </si>
  <si>
    <t>与野市</t>
    <rPh sb="0" eb="3">
      <t>ヨノシ</t>
    </rPh>
    <phoneticPr fontId="2"/>
  </si>
  <si>
    <t>平成１０年</t>
    <rPh sb="0" eb="2">
      <t>ヘイセイ</t>
    </rPh>
    <rPh sb="4" eb="5">
      <t>ネン</t>
    </rPh>
    <phoneticPr fontId="2"/>
  </si>
  <si>
    <t>平成１５年</t>
    <rPh sb="0" eb="2">
      <t>ヘイセイ</t>
    </rPh>
    <rPh sb="4" eb="5">
      <t>ネン</t>
    </rPh>
    <phoneticPr fontId="2"/>
  </si>
  <si>
    <t>さいたま市</t>
    <rPh sb="4" eb="5">
      <t>シ</t>
    </rPh>
    <phoneticPr fontId="2"/>
  </si>
  <si>
    <t>岩槻市</t>
    <rPh sb="0" eb="3">
      <t>イワツキシ</t>
    </rPh>
    <phoneticPr fontId="2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</si>
  <si>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</si>
  <si>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</si>
  <si>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3">
      <t>チュウオウク</t>
    </rPh>
    <phoneticPr fontId="2"/>
  </si>
  <si>
    <t>浦和区</t>
    <rPh sb="0" eb="2">
      <t>ウラワ</t>
    </rPh>
    <rPh sb="2" eb="3">
      <t>ク</t>
    </rPh>
    <phoneticPr fontId="2"/>
  </si>
  <si>
    <t>北　区</t>
    <rPh sb="0" eb="1">
      <t>キタ</t>
    </rPh>
    <rPh sb="2" eb="3">
      <t>ク</t>
    </rPh>
    <phoneticPr fontId="2"/>
  </si>
  <si>
    <t>西　区</t>
    <rPh sb="0" eb="1">
      <t>ニシ</t>
    </rPh>
    <rPh sb="2" eb="3">
      <t>ク</t>
    </rPh>
    <phoneticPr fontId="2"/>
  </si>
  <si>
    <t>桜　区</t>
    <rPh sb="0" eb="1">
      <t>サクラ</t>
    </rPh>
    <rPh sb="2" eb="3">
      <t>ク</t>
    </rPh>
    <phoneticPr fontId="2"/>
  </si>
  <si>
    <t>南　区</t>
    <rPh sb="0" eb="1">
      <t>ミナミ</t>
    </rPh>
    <rPh sb="2" eb="3">
      <t>ク</t>
    </rPh>
    <phoneticPr fontId="2"/>
  </si>
  <si>
    <t>緑　区</t>
    <rPh sb="0" eb="1">
      <t>ミドリ</t>
    </rPh>
    <rPh sb="2" eb="3">
      <t>ク</t>
    </rPh>
    <phoneticPr fontId="2"/>
  </si>
  <si>
    <t>平成５年</t>
    <rPh sb="0" eb="2">
      <t>ヘイセイ</t>
    </rPh>
    <rPh sb="3" eb="4">
      <t>ネン</t>
    </rPh>
    <phoneticPr fontId="2"/>
  </si>
  <si>
    <t>一時現在
者 の み</t>
    <rPh sb="0" eb="2">
      <t>イチジ</t>
    </rPh>
    <rPh sb="2" eb="4">
      <t>ゲンザイ</t>
    </rPh>
    <rPh sb="5" eb="6">
      <t>シャ</t>
    </rPh>
    <phoneticPr fontId="2"/>
  </si>
  <si>
    <t>空 き 家</t>
    <rPh sb="0" eb="1">
      <t>ソラ</t>
    </rPh>
    <rPh sb="4" eb="5">
      <t>イエ</t>
    </rPh>
    <phoneticPr fontId="2"/>
  </si>
  <si>
    <t>建 築 中</t>
    <rPh sb="0" eb="1">
      <t>ケン</t>
    </rPh>
    <rPh sb="2" eb="3">
      <t>チク</t>
    </rPh>
    <rPh sb="4" eb="5">
      <t>ナカ</t>
    </rPh>
    <phoneticPr fontId="2"/>
  </si>
  <si>
    <t>住宅以外
で 人 が
居住する
建 物 数</t>
    <rPh sb="0" eb="2">
      <t>ジュウタク</t>
    </rPh>
    <rPh sb="2" eb="4">
      <t>イガイ</t>
    </rPh>
    <rPh sb="7" eb="8">
      <t>ヒト</t>
    </rPh>
    <rPh sb="11" eb="13">
      <t>キョジュウ</t>
    </rPh>
    <rPh sb="16" eb="19">
      <t>タテモノ</t>
    </rPh>
    <rPh sb="20" eb="21">
      <t>スウ</t>
    </rPh>
    <phoneticPr fontId="2"/>
  </si>
  <si>
    <t>同居世帯
な　　し</t>
    <rPh sb="0" eb="2">
      <t>ドウキョ</t>
    </rPh>
    <rPh sb="2" eb="4">
      <t>セタイ</t>
    </rPh>
    <phoneticPr fontId="2"/>
  </si>
  <si>
    <t>同居世帯
あ　　り</t>
    <rPh sb="0" eb="2">
      <t>ドウキョ</t>
    </rPh>
    <rPh sb="2" eb="4">
      <t>セタイ</t>
    </rPh>
    <phoneticPr fontId="2"/>
  </si>
  <si>
    <t>総　　数</t>
    <rPh sb="0" eb="1">
      <t>フサ</t>
    </rPh>
    <rPh sb="3" eb="4">
      <t>カズ</t>
    </rPh>
    <phoneticPr fontId="2"/>
  </si>
  <si>
    <t>年，市区</t>
    <rPh sb="0" eb="1">
      <t>ネン</t>
    </rPh>
    <rPh sb="2" eb="4">
      <t>シク</t>
    </rPh>
    <phoneticPr fontId="2"/>
  </si>
  <si>
    <t>12-1 居住世帯の有無（5区分）別住宅数及び住宅以外で人が居住する建物数</t>
    <phoneticPr fontId="2"/>
  </si>
  <si>
    <t>平成２０年</t>
    <rPh sb="0" eb="2">
      <t>ヘイセイ</t>
    </rPh>
    <rPh sb="4" eb="5">
      <t>ネン</t>
    </rPh>
    <phoneticPr fontId="2"/>
  </si>
  <si>
    <t>岩槻区</t>
    <rPh sb="0" eb="2">
      <t>イワツキ</t>
    </rPh>
    <rPh sb="2" eb="3">
      <t>ク</t>
    </rPh>
    <phoneticPr fontId="2"/>
  </si>
  <si>
    <t>平成２５年</t>
    <rPh sb="0" eb="2">
      <t>ヘイセイ</t>
    </rPh>
    <rPh sb="4" eb="5">
      <t>ネン</t>
    </rPh>
    <phoneticPr fontId="2"/>
  </si>
  <si>
    <t>－</t>
  </si>
  <si>
    <t>緑区</t>
    <rPh sb="0" eb="2">
      <t>ミドリク</t>
    </rPh>
    <phoneticPr fontId="2"/>
  </si>
  <si>
    <t>南区</t>
    <rPh sb="0" eb="2">
      <t>ミナミク</t>
    </rPh>
    <phoneticPr fontId="2"/>
  </si>
  <si>
    <t>桜区</t>
    <rPh sb="0" eb="1">
      <t>サクラ</t>
    </rPh>
    <rPh sb="1" eb="2">
      <t>ク</t>
    </rPh>
    <phoneticPr fontId="2"/>
  </si>
  <si>
    <t>北区</t>
    <rPh sb="0" eb="2">
      <t>キタク</t>
    </rPh>
    <phoneticPr fontId="2"/>
  </si>
  <si>
    <t>西区</t>
    <rPh sb="0" eb="2">
      <t>ニシク</t>
    </rPh>
    <phoneticPr fontId="2"/>
  </si>
  <si>
    <t>11階建
以  上</t>
    <rPh sb="3" eb="4">
      <t>タ</t>
    </rPh>
    <phoneticPr fontId="11"/>
  </si>
  <si>
    <t>6 ～10</t>
    <phoneticPr fontId="11"/>
  </si>
  <si>
    <t>3 ～ 5</t>
    <phoneticPr fontId="11"/>
  </si>
  <si>
    <t>2</t>
    <phoneticPr fontId="11"/>
  </si>
  <si>
    <t>1階建</t>
    <rPh sb="1" eb="3">
      <t>カイダ</t>
    </rPh>
    <phoneticPr fontId="11"/>
  </si>
  <si>
    <t>総　数</t>
    <phoneticPr fontId="2"/>
  </si>
  <si>
    <t>2階建
以 上</t>
    <rPh sb="2" eb="3">
      <t>タ</t>
    </rPh>
    <phoneticPr fontId="11"/>
  </si>
  <si>
    <t>その他</t>
    <rPh sb="2" eb="3">
      <t>タ</t>
    </rPh>
    <phoneticPr fontId="2"/>
  </si>
  <si>
    <t>共　　　同　　　住　　　宅</t>
    <phoneticPr fontId="2"/>
  </si>
  <si>
    <t>長　　屋　　建</t>
    <rPh sb="6" eb="7">
      <t>タ</t>
    </rPh>
    <phoneticPr fontId="11"/>
  </si>
  <si>
    <t>一　　戸　　建</t>
    <phoneticPr fontId="2"/>
  </si>
  <si>
    <t>市　区</t>
    <rPh sb="0" eb="1">
      <t>シ</t>
    </rPh>
    <rPh sb="2" eb="3">
      <t>ク</t>
    </rPh>
    <phoneticPr fontId="2"/>
  </si>
  <si>
    <t>平成２５年１０月１日現在</t>
    <rPh sb="0" eb="2">
      <t>ヘイセイ</t>
    </rPh>
    <rPh sb="4" eb="5">
      <t>ネン</t>
    </rPh>
    <rPh sb="5" eb="8">
      <t>１０ガツ</t>
    </rPh>
    <rPh sb="8" eb="10">
      <t>１ニチ</t>
    </rPh>
    <rPh sb="10" eb="12">
      <t>ゲンザイ</t>
    </rPh>
    <phoneticPr fontId="2"/>
  </si>
  <si>
    <t>12-2 住宅の建て方(4区分)，階数(5区分)別住宅数</t>
    <phoneticPr fontId="2"/>
  </si>
  <si>
    <t>（区　別）</t>
    <rPh sb="1" eb="2">
      <t>ク</t>
    </rPh>
    <rPh sb="3" eb="4">
      <t>ベツ</t>
    </rPh>
    <phoneticPr fontId="2"/>
  </si>
  <si>
    <t>不詳</t>
    <phoneticPr fontId="11"/>
  </si>
  <si>
    <t>平成25年１月～９月</t>
    <phoneticPr fontId="11"/>
  </si>
  <si>
    <r>
      <t>平成</t>
    </r>
    <r>
      <rPr>
        <sz val="8"/>
        <rFont val="ＭＳ 明朝"/>
        <family val="1"/>
        <charset val="128"/>
      </rPr>
      <t>24年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</si>
  <si>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平成</t>
    </r>
    <r>
      <rPr>
        <sz val="8"/>
        <rFont val="ＭＳ 明朝"/>
        <family val="1"/>
        <charset val="128"/>
      </rPr>
      <t>23年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</si>
  <si>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平成</t>
    </r>
    <r>
      <rPr>
        <sz val="8"/>
        <rFont val="ＭＳ 明朝"/>
        <family val="1"/>
        <charset val="128"/>
      </rPr>
      <t>22年</t>
    </r>
    <phoneticPr fontId="11"/>
  </si>
  <si>
    <t>平成21年</t>
    <phoneticPr fontId="2"/>
  </si>
  <si>
    <r>
      <t>平成</t>
    </r>
    <r>
      <rPr>
        <sz val="8"/>
        <rFont val="ＭＳ Ｐ明朝"/>
        <family val="1"/>
        <charset val="128"/>
      </rPr>
      <t>18年～20年</t>
    </r>
    <r>
      <rPr>
        <sz val="11"/>
        <color theme="1"/>
        <rFont val="ＭＳ Ｐゴシック"/>
        <family val="2"/>
        <charset val="128"/>
        <scheme val="minor"/>
      </rPr>
      <t/>
    </r>
    <phoneticPr fontId="2"/>
  </si>
  <si>
    <r>
      <t>平成</t>
    </r>
    <r>
      <rPr>
        <sz val="8"/>
        <rFont val="ＭＳ Ｐ明朝"/>
        <family val="1"/>
        <charset val="128"/>
      </rPr>
      <t>13年～17年</t>
    </r>
    <phoneticPr fontId="11"/>
  </si>
  <si>
    <r>
      <t>平成</t>
    </r>
    <r>
      <rPr>
        <sz val="8"/>
        <rFont val="ＭＳ 明朝"/>
        <family val="1"/>
        <charset val="128"/>
      </rPr>
      <t>８年～12年</t>
    </r>
    <phoneticPr fontId="11"/>
  </si>
  <si>
    <t>平成３年～７年</t>
    <phoneticPr fontId="11"/>
  </si>
  <si>
    <t>昭和56年～平成２年</t>
    <phoneticPr fontId="11"/>
  </si>
  <si>
    <r>
      <t>昭和</t>
    </r>
    <r>
      <rPr>
        <sz val="8"/>
        <rFont val="ＭＳ 明朝"/>
        <family val="1"/>
        <charset val="128"/>
      </rPr>
      <t>46年～55年</t>
    </r>
    <phoneticPr fontId="11"/>
  </si>
  <si>
    <r>
      <t>昭和</t>
    </r>
    <r>
      <rPr>
        <sz val="8"/>
        <rFont val="ＭＳ 明朝"/>
        <family val="1"/>
        <charset val="128"/>
      </rPr>
      <t>36年～45年</t>
    </r>
    <phoneticPr fontId="11"/>
  </si>
  <si>
    <t>昭和26年～35年</t>
    <phoneticPr fontId="11"/>
  </si>
  <si>
    <t>昭和25年以前</t>
    <phoneticPr fontId="11"/>
  </si>
  <si>
    <t>（建築の時期）</t>
    <rPh sb="1" eb="3">
      <t>ケンチク</t>
    </rPh>
    <rPh sb="4" eb="6">
      <t>ジキ</t>
    </rPh>
    <phoneticPr fontId="2"/>
  </si>
  <si>
    <t>総数</t>
    <rPh sb="0" eb="2">
      <t>ソウスウ</t>
    </rPh>
    <phoneticPr fontId="2"/>
  </si>
  <si>
    <t xml:space="preserve">そ の 他 </t>
    <rPh sb="4" eb="5">
      <t>タ</t>
    </rPh>
    <phoneticPr fontId="2"/>
  </si>
  <si>
    <t>鉄 骨 造</t>
    <rPh sb="0" eb="1">
      <t>テツ</t>
    </rPh>
    <rPh sb="2" eb="3">
      <t>ホネ</t>
    </rPh>
    <rPh sb="4" eb="5">
      <t>ゾウ</t>
    </rPh>
    <phoneticPr fontId="2"/>
  </si>
  <si>
    <t>鉄筋･鉄骨
ｺﾝｸﾘｰﾄ造</t>
    <rPh sb="0" eb="1">
      <t>テツ</t>
    </rPh>
    <rPh sb="1" eb="2">
      <t>スジ</t>
    </rPh>
    <rPh sb="3" eb="4">
      <t>テツ</t>
    </rPh>
    <rPh sb="4" eb="5">
      <t>ホネ</t>
    </rPh>
    <rPh sb="12" eb="13">
      <t>ゾウ</t>
    </rPh>
    <phoneticPr fontId="2"/>
  </si>
  <si>
    <t>防火木造</t>
    <rPh sb="0" eb="2">
      <t>ボウカ</t>
    </rPh>
    <rPh sb="2" eb="4">
      <t>モクゾウ</t>
    </rPh>
    <phoneticPr fontId="2"/>
  </si>
  <si>
    <t>木造(防火
木造を除く)</t>
    <rPh sb="0" eb="1">
      <t>キ</t>
    </rPh>
    <rPh sb="1" eb="2">
      <t>ヅクリ</t>
    </rPh>
    <phoneticPr fontId="9"/>
  </si>
  <si>
    <t>店　　舗
その他の
併用住宅</t>
    <phoneticPr fontId="2"/>
  </si>
  <si>
    <t>専用住宅</t>
    <rPh sb="0" eb="2">
      <t>センヨウ</t>
    </rPh>
    <rPh sb="2" eb="4">
      <t>ジュウタク</t>
    </rPh>
    <phoneticPr fontId="2"/>
  </si>
  <si>
    <t>構　　　　　　　　　　造</t>
    <rPh sb="0" eb="1">
      <t>カマエ</t>
    </rPh>
    <rPh sb="11" eb="12">
      <t>ヅクリ</t>
    </rPh>
    <phoneticPr fontId="2"/>
  </si>
  <si>
    <t>住　宅　の　種　類</t>
    <rPh sb="0" eb="1">
      <t>ジュウ</t>
    </rPh>
    <rPh sb="2" eb="3">
      <t>タク</t>
    </rPh>
    <rPh sb="6" eb="7">
      <t>タネ</t>
    </rPh>
    <rPh sb="8" eb="9">
      <t>タグイ</t>
    </rPh>
    <phoneticPr fontId="2"/>
  </si>
  <si>
    <t>建築の時期</t>
    <rPh sb="0" eb="2">
      <t>ケンチク</t>
    </rPh>
    <rPh sb="3" eb="5">
      <t>ジキ</t>
    </rPh>
    <phoneticPr fontId="2"/>
  </si>
  <si>
    <t>12-3 住宅の種類(2区分),構造(5区分),建築の時期(13区分)別住宅数</t>
    <rPh sb="5" eb="7">
      <t>ジュウタク</t>
    </rPh>
    <rPh sb="8" eb="10">
      <t>シュルイ</t>
    </rPh>
    <rPh sb="12" eb="14">
      <t>クブン</t>
    </rPh>
    <rPh sb="16" eb="18">
      <t>コウゾウ</t>
    </rPh>
    <rPh sb="20" eb="22">
      <t>クブン</t>
    </rPh>
    <rPh sb="24" eb="26">
      <t>ケンチク</t>
    </rPh>
    <rPh sb="27" eb="29">
      <t>ジキ</t>
    </rPh>
    <rPh sb="32" eb="34">
      <t>クブン</t>
    </rPh>
    <rPh sb="35" eb="36">
      <t>ベツ</t>
    </rPh>
    <rPh sb="36" eb="39">
      <t>ジュウタクスウ</t>
    </rPh>
    <phoneticPr fontId="2"/>
  </si>
  <si>
    <t>　注：「１人世帯」及び「２人以上の世帯」については、平成10年以前は設備専用・共用「不詳」を除く。</t>
    <rPh sb="1" eb="2">
      <t>チュウ</t>
    </rPh>
    <rPh sb="5" eb="6">
      <t>ニン</t>
    </rPh>
    <rPh sb="6" eb="8">
      <t>セタイ</t>
    </rPh>
    <rPh sb="9" eb="10">
      <t>オヨ</t>
    </rPh>
    <rPh sb="13" eb="14">
      <t>ニン</t>
    </rPh>
    <rPh sb="14" eb="16">
      <t>イジョウ</t>
    </rPh>
    <rPh sb="17" eb="19">
      <t>セタイ</t>
    </rPh>
    <rPh sb="26" eb="28">
      <t>ヘイセイ</t>
    </rPh>
    <rPh sb="30" eb="31">
      <t>ネン</t>
    </rPh>
    <rPh sb="31" eb="33">
      <t>イゼン</t>
    </rPh>
    <rPh sb="34" eb="36">
      <t>セツビ</t>
    </rPh>
    <rPh sb="36" eb="38">
      <t>センヨウ</t>
    </rPh>
    <rPh sb="39" eb="41">
      <t>キョウヨウ</t>
    </rPh>
    <rPh sb="42" eb="44">
      <t>フショウ</t>
    </rPh>
    <rPh sb="46" eb="47">
      <t>ノゾ</t>
    </rPh>
    <phoneticPr fontId="2"/>
  </si>
  <si>
    <t>住宅以外で人が居住する建物数</t>
    <rPh sb="0" eb="2">
      <t>ジュウタク</t>
    </rPh>
    <rPh sb="2" eb="4">
      <t>イガイ</t>
    </rPh>
    <rPh sb="5" eb="6">
      <t>ヒト</t>
    </rPh>
    <rPh sb="7" eb="9">
      <t>キョジュウ</t>
    </rPh>
    <rPh sb="11" eb="13">
      <t>タテモノ</t>
    </rPh>
    <rPh sb="13" eb="14">
      <t>カズ</t>
    </rPh>
    <phoneticPr fontId="2"/>
  </si>
  <si>
    <t>住宅数</t>
    <rPh sb="0" eb="3">
      <t>ジュウタクスウ</t>
    </rPh>
    <phoneticPr fontId="2"/>
  </si>
  <si>
    <t>岩槻市</t>
    <rPh sb="0" eb="2">
      <t>イワツキ</t>
    </rPh>
    <rPh sb="2" eb="3">
      <t>シ</t>
    </rPh>
    <phoneticPr fontId="2"/>
  </si>
  <si>
    <t>…</t>
    <phoneticPr fontId="2"/>
  </si>
  <si>
    <t>…</t>
    <phoneticPr fontId="2"/>
  </si>
  <si>
    <t>…</t>
    <phoneticPr fontId="2"/>
  </si>
  <si>
    <t>…</t>
  </si>
  <si>
    <t>準 世 帯</t>
    <rPh sb="0" eb="1">
      <t>ジュン</t>
    </rPh>
    <rPh sb="2" eb="3">
      <t>ヨ</t>
    </rPh>
    <rPh sb="4" eb="5">
      <t>オビ</t>
    </rPh>
    <phoneticPr fontId="2"/>
  </si>
  <si>
    <t>普通世帯</t>
    <rPh sb="0" eb="1">
      <t>ススム</t>
    </rPh>
    <rPh sb="1" eb="2">
      <t>ツウ</t>
    </rPh>
    <rPh sb="2" eb="4">
      <t>セタイ</t>
    </rPh>
    <phoneticPr fontId="2"/>
  </si>
  <si>
    <t>総　数</t>
    <rPh sb="0" eb="3">
      <t>ソウスウ</t>
    </rPh>
    <phoneticPr fontId="2"/>
  </si>
  <si>
    <t>2 人以上
の 世 帯</t>
    <rPh sb="3" eb="5">
      <t>イジョウ</t>
    </rPh>
    <phoneticPr fontId="2"/>
  </si>
  <si>
    <t>1 人世帯</t>
    <rPh sb="2" eb="3">
      <t>ニン</t>
    </rPh>
    <rPh sb="3" eb="5">
      <t>セタイ</t>
    </rPh>
    <phoneticPr fontId="2"/>
  </si>
  <si>
    <t>総    数</t>
    <rPh sb="0" eb="1">
      <t>フサ</t>
    </rPh>
    <rPh sb="5" eb="6">
      <t>カズ</t>
    </rPh>
    <phoneticPr fontId="2"/>
  </si>
  <si>
    <t>同居世帯又は住宅以外
の建物に居住する世帯</t>
    <rPh sb="0" eb="2">
      <t>ドウキョ</t>
    </rPh>
    <rPh sb="2" eb="4">
      <t>セタイ</t>
    </rPh>
    <rPh sb="4" eb="5">
      <t>マタ</t>
    </rPh>
    <rPh sb="6" eb="8">
      <t>ジュウタク</t>
    </rPh>
    <rPh sb="8" eb="10">
      <t>イガイ</t>
    </rPh>
    <rPh sb="12" eb="14">
      <t>タテモノ</t>
    </rPh>
    <rPh sb="15" eb="17">
      <t>キョジュウ</t>
    </rPh>
    <rPh sb="19" eb="21">
      <t>セタイ</t>
    </rPh>
    <phoneticPr fontId="2"/>
  </si>
  <si>
    <t>主　　　　世　　　　帯</t>
    <rPh sb="0" eb="1">
      <t>シュ</t>
    </rPh>
    <rPh sb="5" eb="11">
      <t>セタイ</t>
    </rPh>
    <phoneticPr fontId="2"/>
  </si>
  <si>
    <t>世帯又は住宅以外
物に居住する世帯</t>
    <rPh sb="0" eb="1">
      <t>ヨ</t>
    </rPh>
    <rPh sb="1" eb="2">
      <t>セタイ</t>
    </rPh>
    <rPh sb="2" eb="3">
      <t>マタ</t>
    </rPh>
    <rPh sb="4" eb="6">
      <t>ジュウタク</t>
    </rPh>
    <rPh sb="6" eb="8">
      <t>イガイ</t>
    </rPh>
    <rPh sb="9" eb="10">
      <t>モノ</t>
    </rPh>
    <phoneticPr fontId="2"/>
  </si>
  <si>
    <t>同居
の建</t>
    <rPh sb="0" eb="2">
      <t>ドウキョ</t>
    </rPh>
    <phoneticPr fontId="2"/>
  </si>
  <si>
    <t>世　　　　　帯　　　　　人　　　　　員</t>
    <rPh sb="0" eb="7">
      <t>セタイ</t>
    </rPh>
    <rPh sb="12" eb="19">
      <t>ジンイン</t>
    </rPh>
    <phoneticPr fontId="2"/>
  </si>
  <si>
    <t>世　　　　　　　　帯　　　　　　　　数</t>
    <rPh sb="0" eb="19">
      <t>セタイスウ</t>
    </rPh>
    <phoneticPr fontId="2"/>
  </si>
  <si>
    <r>
      <t>住宅数又は
住宅以外で
人が居住す
る建物数</t>
    </r>
    <r>
      <rPr>
        <sz val="8"/>
        <color indexed="9"/>
        <rFont val="ＭＳ 明朝"/>
        <family val="1"/>
        <charset val="128"/>
      </rPr>
      <t>，</t>
    </r>
    <rPh sb="0" eb="3">
      <t>ジュウタクスウ</t>
    </rPh>
    <rPh sb="3" eb="4">
      <t>マタ</t>
    </rPh>
    <rPh sb="6" eb="8">
      <t>ジュウタク</t>
    </rPh>
    <rPh sb="8" eb="9">
      <t>イ</t>
    </rPh>
    <rPh sb="9" eb="10">
      <t>ソト</t>
    </rPh>
    <rPh sb="12" eb="13">
      <t>ヒト</t>
    </rPh>
    <rPh sb="14" eb="15">
      <t>イ</t>
    </rPh>
    <rPh sb="15" eb="16">
      <t>ジュウ</t>
    </rPh>
    <rPh sb="19" eb="20">
      <t>ケン</t>
    </rPh>
    <rPh sb="20" eb="21">
      <t>ブツ</t>
    </rPh>
    <rPh sb="21" eb="22">
      <t>スウ</t>
    </rPh>
    <phoneticPr fontId="2"/>
  </si>
  <si>
    <t>年 , 市 区
世帯の種類</t>
    <rPh sb="0" eb="1">
      <t>ネン</t>
    </rPh>
    <rPh sb="4" eb="5">
      <t>シ</t>
    </rPh>
    <rPh sb="6" eb="7">
      <t>ク</t>
    </rPh>
    <rPh sb="8" eb="10">
      <t>セタイ</t>
    </rPh>
    <rPh sb="11" eb="13">
      <t>シュルイ</t>
    </rPh>
    <phoneticPr fontId="2"/>
  </si>
  <si>
    <t>各年１０月１日現在</t>
    <rPh sb="0" eb="2">
      <t>カクネン</t>
    </rPh>
    <rPh sb="4" eb="5">
      <t>ツキ</t>
    </rPh>
    <rPh sb="6" eb="7">
      <t>ヒ</t>
    </rPh>
    <rPh sb="7" eb="9">
      <t>ゲンザイ</t>
    </rPh>
    <phoneticPr fontId="2"/>
  </si>
  <si>
    <t>世帯の種類（4区分）別世帯数及び世帯人員</t>
    <phoneticPr fontId="2"/>
  </si>
  <si>
    <t>12-4 住宅数,住宅以外で人が居住する建物数並びに</t>
    <phoneticPr fontId="2"/>
  </si>
  <si>
    <t>　注：＊の総数は住宅の所有の関係「不詳」を含む。</t>
    <rPh sb="1" eb="2">
      <t>チュウ</t>
    </rPh>
    <rPh sb="5" eb="7">
      <t>ソウスウ</t>
    </rPh>
    <rPh sb="8" eb="10">
      <t>ジュウタク</t>
    </rPh>
    <rPh sb="11" eb="13">
      <t>ショユウ</t>
    </rPh>
    <rPh sb="14" eb="15">
      <t>セキ</t>
    </rPh>
    <rPh sb="15" eb="16">
      <t>カカリ</t>
    </rPh>
    <rPh sb="17" eb="19">
      <t>フショウ</t>
    </rPh>
    <rPh sb="21" eb="22">
      <t>フク</t>
    </rPh>
    <phoneticPr fontId="2"/>
  </si>
  <si>
    <t xml:space="preserve">店舗その他の併用住宅＊ </t>
  </si>
  <si>
    <t xml:space="preserve">給与住宅 </t>
  </si>
  <si>
    <t xml:space="preserve">民営借家 </t>
  </si>
  <si>
    <t>都市再生機構･公社の借家</t>
  </si>
  <si>
    <t>公営の借家</t>
  </si>
  <si>
    <t xml:space="preserve">借家 </t>
  </si>
  <si>
    <t xml:space="preserve">持ち家 </t>
  </si>
  <si>
    <t xml:space="preserve">専用住宅＊ </t>
  </si>
  <si>
    <t>住宅総数 ＊</t>
  </si>
  <si>
    <t>岩槻区</t>
    <rPh sb="2" eb="3">
      <t>ク</t>
    </rPh>
    <phoneticPr fontId="11"/>
  </si>
  <si>
    <t xml:space="preserve">店舗その他の併用住宅＊ </t>
    <phoneticPr fontId="11"/>
  </si>
  <si>
    <t xml:space="preserve">給与住宅 </t>
    <phoneticPr fontId="11"/>
  </si>
  <si>
    <t xml:space="preserve">民営借家 </t>
    <phoneticPr fontId="11"/>
  </si>
  <si>
    <t>公営の借家</t>
    <phoneticPr fontId="11"/>
  </si>
  <si>
    <t xml:space="preserve">借家 </t>
    <phoneticPr fontId="11"/>
  </si>
  <si>
    <t xml:space="preserve">持ち家 </t>
    <phoneticPr fontId="11"/>
  </si>
  <si>
    <t xml:space="preserve">専用住宅＊ </t>
    <phoneticPr fontId="11"/>
  </si>
  <si>
    <t xml:space="preserve">給与住宅 </t>
    <phoneticPr fontId="11"/>
  </si>
  <si>
    <t>都市再生機構･公社の借家</t>
    <phoneticPr fontId="11"/>
  </si>
  <si>
    <t>公営の借家</t>
    <phoneticPr fontId="11"/>
  </si>
  <si>
    <t xml:space="preserve">借家 </t>
    <phoneticPr fontId="11"/>
  </si>
  <si>
    <t xml:space="preserve">持ち家 </t>
    <phoneticPr fontId="11"/>
  </si>
  <si>
    <t>住宅総数 ＊</t>
    <phoneticPr fontId="11"/>
  </si>
  <si>
    <t>緑区</t>
    <phoneticPr fontId="11"/>
  </si>
  <si>
    <t xml:space="preserve">店舗その他の併用住宅＊ </t>
    <phoneticPr fontId="11"/>
  </si>
  <si>
    <t xml:space="preserve">給与住宅 </t>
    <phoneticPr fontId="11"/>
  </si>
  <si>
    <t xml:space="preserve">民営借家 </t>
    <phoneticPr fontId="11"/>
  </si>
  <si>
    <t>公営の借家</t>
    <phoneticPr fontId="11"/>
  </si>
  <si>
    <t xml:space="preserve">借家 </t>
    <phoneticPr fontId="11"/>
  </si>
  <si>
    <t xml:space="preserve">持ち家 </t>
    <phoneticPr fontId="11"/>
  </si>
  <si>
    <t xml:space="preserve">専用住宅＊ </t>
    <phoneticPr fontId="11"/>
  </si>
  <si>
    <t xml:space="preserve">給与住宅 </t>
    <phoneticPr fontId="11"/>
  </si>
  <si>
    <t xml:space="preserve">民営借家 </t>
    <phoneticPr fontId="11"/>
  </si>
  <si>
    <t>都市再生機構･公社の借家</t>
    <phoneticPr fontId="11"/>
  </si>
  <si>
    <t>公営の借家</t>
    <phoneticPr fontId="11"/>
  </si>
  <si>
    <t xml:space="preserve">借家 </t>
    <phoneticPr fontId="11"/>
  </si>
  <si>
    <t xml:space="preserve">持ち家 </t>
    <phoneticPr fontId="11"/>
  </si>
  <si>
    <t>住宅総数 ＊</t>
    <phoneticPr fontId="11"/>
  </si>
  <si>
    <t>南区</t>
    <phoneticPr fontId="11"/>
  </si>
  <si>
    <t xml:space="preserve">１　  室
当 た り
人    員
</t>
    <rPh sb="6" eb="7">
      <t>ア</t>
    </rPh>
    <rPh sb="12" eb="13">
      <t>ヒト</t>
    </rPh>
    <rPh sb="17" eb="18">
      <t>イン</t>
    </rPh>
    <phoneticPr fontId="11"/>
  </si>
  <si>
    <t>１　　人
当 た り
居住室の
畳　　数</t>
    <rPh sb="3" eb="4">
      <t>ニン</t>
    </rPh>
    <rPh sb="5" eb="6">
      <t>ア</t>
    </rPh>
    <rPh sb="11" eb="14">
      <t>キョジュウシツ</t>
    </rPh>
    <rPh sb="16" eb="17">
      <t>ジョウ</t>
    </rPh>
    <rPh sb="19" eb="20">
      <t>スウ</t>
    </rPh>
    <phoneticPr fontId="11"/>
  </si>
  <si>
    <t>１ 住 宅
当 た り
延べ面積
(㎡)</t>
    <rPh sb="6" eb="7">
      <t>ア</t>
    </rPh>
    <rPh sb="12" eb="13">
      <t>ノ</t>
    </rPh>
    <rPh sb="14" eb="16">
      <t>メンセキ</t>
    </rPh>
    <phoneticPr fontId="11"/>
  </si>
  <si>
    <t>１ 住 宅
当 た り
居住室の
畳　　数</t>
    <rPh sb="6" eb="7">
      <t>ア</t>
    </rPh>
    <rPh sb="14" eb="15">
      <t>シツ</t>
    </rPh>
    <rPh sb="17" eb="18">
      <t>ジョウ</t>
    </rPh>
    <rPh sb="20" eb="21">
      <t>スウ</t>
    </rPh>
    <phoneticPr fontId="11"/>
  </si>
  <si>
    <t xml:space="preserve">１ 住 宅
当 た り
居住室数
</t>
    <rPh sb="6" eb="7">
      <t>ア</t>
    </rPh>
    <phoneticPr fontId="11"/>
  </si>
  <si>
    <t>世帯人員</t>
    <phoneticPr fontId="11"/>
  </si>
  <si>
    <t>世 帯 数</t>
    <phoneticPr fontId="11"/>
  </si>
  <si>
    <t>住 宅 数</t>
    <phoneticPr fontId="11"/>
  </si>
  <si>
    <t xml:space="preserve"> 市　　　　　　　　　　区,
 住  宅 の 種  類 (2区分),
住宅の所有の関係 (5区分)</t>
    <rPh sb="1" eb="2">
      <t>シ</t>
    </rPh>
    <rPh sb="12" eb="13">
      <t>ク</t>
    </rPh>
    <phoneticPr fontId="11"/>
  </si>
  <si>
    <t>平成２５年１０月１日現在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</si>
  <si>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　　    1人当たり居住室の畳数及び1室当たり人員　～つづき～</t>
    <phoneticPr fontId="2"/>
  </si>
  <si>
    <t>　　    1住宅当たり居住室数,1住宅当たり居住室の畳数,1住宅当たり延べ面積,</t>
    <phoneticPr fontId="2"/>
  </si>
  <si>
    <t>　12-5 住宅の種類(2区分),住宅の所有の関係(5区分)別住宅数,世帯数,世帯人員,</t>
    <phoneticPr fontId="11"/>
  </si>
  <si>
    <t>浦和区</t>
    <phoneticPr fontId="11"/>
  </si>
  <si>
    <t>大宮区</t>
    <rPh sb="0" eb="1">
      <t>オオ</t>
    </rPh>
    <phoneticPr fontId="11"/>
  </si>
  <si>
    <t xml:space="preserve">店舗その他の併用住宅＊ </t>
    <phoneticPr fontId="11"/>
  </si>
  <si>
    <t xml:space="preserve">店舗その他の併用住宅＊ </t>
    <phoneticPr fontId="11"/>
  </si>
  <si>
    <t xml:space="preserve">給与住宅 </t>
    <phoneticPr fontId="11"/>
  </si>
  <si>
    <t xml:space="preserve">給与住宅 </t>
    <phoneticPr fontId="11"/>
  </si>
  <si>
    <t>公営の借家</t>
    <phoneticPr fontId="11"/>
  </si>
  <si>
    <t xml:space="preserve">借家 </t>
    <phoneticPr fontId="11"/>
  </si>
  <si>
    <t xml:space="preserve">持ち家 </t>
    <phoneticPr fontId="11"/>
  </si>
  <si>
    <t>住宅総数 ＊</t>
    <phoneticPr fontId="11"/>
  </si>
  <si>
    <t>住宅総数 ＊</t>
    <phoneticPr fontId="11"/>
  </si>
  <si>
    <t>桜区</t>
    <phoneticPr fontId="11"/>
  </si>
  <si>
    <t>北区</t>
    <phoneticPr fontId="11"/>
  </si>
  <si>
    <t xml:space="preserve">店舗その他の併用住宅＊ </t>
    <phoneticPr fontId="11"/>
  </si>
  <si>
    <t xml:space="preserve">民営借家 </t>
    <phoneticPr fontId="11"/>
  </si>
  <si>
    <t xml:space="preserve">専用住宅＊ </t>
    <phoneticPr fontId="11"/>
  </si>
  <si>
    <t>－</t>
    <phoneticPr fontId="2"/>
  </si>
  <si>
    <t>都市再生機構･公社の借家</t>
    <phoneticPr fontId="11"/>
  </si>
  <si>
    <t>住宅総数 ＊</t>
    <phoneticPr fontId="11"/>
  </si>
  <si>
    <t>住宅総数 ＊</t>
    <phoneticPr fontId="11"/>
  </si>
  <si>
    <t>中央区</t>
    <phoneticPr fontId="11"/>
  </si>
  <si>
    <t>西区</t>
    <phoneticPr fontId="11"/>
  </si>
  <si>
    <t xml:space="preserve">民営借家 </t>
    <phoneticPr fontId="11"/>
  </si>
  <si>
    <t xml:space="preserve">持ち家 </t>
    <phoneticPr fontId="11"/>
  </si>
  <si>
    <t>見沼区</t>
    <phoneticPr fontId="11"/>
  </si>
  <si>
    <t>さいたま市</t>
    <phoneticPr fontId="11"/>
  </si>
  <si>
    <t>世帯人員</t>
    <phoneticPr fontId="11"/>
  </si>
  <si>
    <t>世 帯 数</t>
    <phoneticPr fontId="11"/>
  </si>
  <si>
    <t>世帯人員</t>
    <phoneticPr fontId="11"/>
  </si>
  <si>
    <t>世 帯 数</t>
    <phoneticPr fontId="11"/>
  </si>
  <si>
    <t>住 宅 数</t>
    <phoneticPr fontId="11"/>
  </si>
  <si>
    <t>1人当たり居住室の畳数及び1室当たり人員　　　　　　　　 　　　</t>
    <phoneticPr fontId="2"/>
  </si>
  <si>
    <t>人員,1住宅当たり居住室数,1住宅当たり居住室の畳数,1住宅当たり延べ面積,</t>
    <phoneticPr fontId="2"/>
  </si>
  <si>
    <t>12-5 住宅の種類(2区分),住宅の所有の関係(5区分)別住宅数,世帯数,世帯</t>
    <phoneticPr fontId="11"/>
  </si>
  <si>
    <t>　　　３．住宅総数、持ち家及び借家には建築の時期「不詳」を含む。</t>
    <rPh sb="13" eb="14">
      <t>オヨ</t>
    </rPh>
    <rPh sb="19" eb="21">
      <t>ケンチク</t>
    </rPh>
    <rPh sb="22" eb="24">
      <t>ジキ</t>
    </rPh>
    <rPh sb="25" eb="27">
      <t>フショウ</t>
    </rPh>
    <rPh sb="29" eb="30">
      <t>フク</t>
    </rPh>
    <phoneticPr fontId="11"/>
  </si>
  <si>
    <t>　　　２．住宅総数には住宅の所有の関係「不詳」を含む。</t>
    <rPh sb="11" eb="13">
      <t>ジュウタク</t>
    </rPh>
    <rPh sb="14" eb="16">
      <t>ショユウ</t>
    </rPh>
    <rPh sb="17" eb="19">
      <t>カンケイ</t>
    </rPh>
    <rPh sb="20" eb="22">
      <t>フショウ</t>
    </rPh>
    <rPh sb="24" eb="25">
      <t>フク</t>
    </rPh>
    <phoneticPr fontId="11"/>
  </si>
  <si>
    <t>　注：１．総数には省エネルギー設備等「不詳」を含む。</t>
    <rPh sb="1" eb="2">
      <t>チュウ</t>
    </rPh>
    <rPh sb="5" eb="7">
      <t>ソウスウ</t>
    </rPh>
    <rPh sb="9" eb="10">
      <t>ショウ</t>
    </rPh>
    <rPh sb="15" eb="18">
      <t>セツビナド</t>
    </rPh>
    <rPh sb="19" eb="21">
      <t>フショウ</t>
    </rPh>
    <rPh sb="23" eb="24">
      <t>フク</t>
    </rPh>
    <phoneticPr fontId="11"/>
  </si>
  <si>
    <t>資料：総務省統計局「住宅・土地統計調査報告」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ジュウタク</t>
    </rPh>
    <rPh sb="13" eb="15">
      <t>トチ</t>
    </rPh>
    <rPh sb="15" eb="17">
      <t>トウケイ</t>
    </rPh>
    <rPh sb="17" eb="19">
      <t>チョウサ</t>
    </rPh>
    <rPh sb="19" eb="21">
      <t>ホウコク</t>
    </rPh>
    <phoneticPr fontId="11"/>
  </si>
  <si>
    <t>借家</t>
    <rPh sb="0" eb="2">
      <t>シャクヤ</t>
    </rPh>
    <phoneticPr fontId="11"/>
  </si>
  <si>
    <t>持ち家</t>
    <rPh sb="0" eb="1">
      <t>モ</t>
    </rPh>
    <rPh sb="2" eb="3">
      <t>イエ</t>
    </rPh>
    <phoneticPr fontId="11"/>
  </si>
  <si>
    <t>（住宅の所有の関係）</t>
    <rPh sb="1" eb="3">
      <t>ジュウタク</t>
    </rPh>
    <rPh sb="4" eb="6">
      <t>ショユウ</t>
    </rPh>
    <rPh sb="7" eb="9">
      <t>カンケイ</t>
    </rPh>
    <phoneticPr fontId="11"/>
  </si>
  <si>
    <t>平成23年～25年９月</t>
    <rPh sb="8" eb="9">
      <t>ネン</t>
    </rPh>
    <rPh sb="10" eb="11">
      <t>ツキ</t>
    </rPh>
    <phoneticPr fontId="11"/>
  </si>
  <si>
    <r>
      <rPr>
        <sz val="8"/>
        <color theme="0"/>
        <rFont val="ＭＳ Ｐ明朝"/>
        <family val="1"/>
        <charset val="128"/>
      </rPr>
      <t>平成</t>
    </r>
    <r>
      <rPr>
        <sz val="8"/>
        <rFont val="ＭＳ Ｐ明朝"/>
        <family val="1"/>
        <charset val="128"/>
      </rPr>
      <t>18年～22年</t>
    </r>
    <phoneticPr fontId="11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</si>
  <si>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13年～17年</t>
    </r>
    <phoneticPr fontId="11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</si>
  <si>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８年～12年</t>
    </r>
    <rPh sb="0" eb="2">
      <t>ヘイセイ</t>
    </rPh>
    <rPh sb="7" eb="8">
      <t>ネン</t>
    </rPh>
    <phoneticPr fontId="13"/>
  </si>
  <si>
    <t>平成３年～７年</t>
    <rPh sb="0" eb="2">
      <t>ヘイセイ</t>
    </rPh>
    <rPh sb="6" eb="7">
      <t>ネン</t>
    </rPh>
    <phoneticPr fontId="13"/>
  </si>
  <si>
    <t>昭和56年～平成２年</t>
    <rPh sb="6" eb="8">
      <t>ヘイセイ</t>
    </rPh>
    <rPh sb="9" eb="10">
      <t>ネン</t>
    </rPh>
    <phoneticPr fontId="13"/>
  </si>
  <si>
    <r>
      <rPr>
        <sz val="8"/>
        <color theme="0"/>
        <rFont val="ＭＳ 明朝"/>
        <family val="1"/>
        <charset val="128"/>
      </rPr>
      <t>昭和</t>
    </r>
    <r>
      <rPr>
        <sz val="8"/>
        <rFont val="ＭＳ 明朝"/>
        <family val="1"/>
        <charset val="128"/>
      </rPr>
      <t>46年～55年</t>
    </r>
    <phoneticPr fontId="11"/>
  </si>
  <si>
    <r>
      <rPr>
        <sz val="8"/>
        <color theme="0"/>
        <rFont val="ＭＳ 明朝"/>
        <family val="1"/>
        <charset val="128"/>
      </rPr>
      <t>昭和</t>
    </r>
    <r>
      <rPr>
        <sz val="8"/>
        <rFont val="ＭＳ 明朝"/>
        <family val="1"/>
        <charset val="128"/>
      </rPr>
      <t>36年～45年</t>
    </r>
    <phoneticPr fontId="11"/>
  </si>
  <si>
    <t>昭和35年以前</t>
    <rPh sb="5" eb="6">
      <t>イ</t>
    </rPh>
    <rPh sb="6" eb="7">
      <t>マエ</t>
    </rPh>
    <phoneticPr fontId="13"/>
  </si>
  <si>
    <t>住宅総数</t>
    <rPh sb="0" eb="2">
      <t>ジュウタク</t>
    </rPh>
    <rPh sb="2" eb="4">
      <t>ソウスウ</t>
    </rPh>
    <phoneticPr fontId="11"/>
  </si>
  <si>
    <t>な　し</t>
    <phoneticPr fontId="11"/>
  </si>
  <si>
    <t>一部の
窓にあり</t>
    <phoneticPr fontId="11"/>
  </si>
  <si>
    <t>すべての
窓にあり</t>
    <phoneticPr fontId="11"/>
  </si>
  <si>
    <t>な　し</t>
  </si>
  <si>
    <t>あ　り</t>
  </si>
  <si>
    <t>二重サッシ又は複層ガラスの窓</t>
    <phoneticPr fontId="3"/>
  </si>
  <si>
    <t>太陽光を利用した
発電機器</t>
    <rPh sb="0" eb="3">
      <t>タイヨウコウ</t>
    </rPh>
    <rPh sb="4" eb="6">
      <t>リヨウ</t>
    </rPh>
    <rPh sb="9" eb="11">
      <t>ハツデン</t>
    </rPh>
    <rPh sb="11" eb="13">
      <t>キキ</t>
    </rPh>
    <phoneticPr fontId="3"/>
  </si>
  <si>
    <t>太陽熱を利用した
温水機器等</t>
    <rPh sb="0" eb="3">
      <t>タイヨウネツ</t>
    </rPh>
    <rPh sb="4" eb="6">
      <t>リヨウ</t>
    </rPh>
    <rPh sb="9" eb="11">
      <t>オンスイ</t>
    </rPh>
    <rPh sb="11" eb="13">
      <t>キキ</t>
    </rPh>
    <rPh sb="13" eb="14">
      <t>トウ</t>
    </rPh>
    <phoneticPr fontId="3"/>
  </si>
  <si>
    <t>省エネルギー設備等</t>
    <phoneticPr fontId="11"/>
  </si>
  <si>
    <t>総　数</t>
    <rPh sb="0" eb="1">
      <t>フサ</t>
    </rPh>
    <rPh sb="2" eb="3">
      <t>カズ</t>
    </rPh>
    <phoneticPr fontId="3"/>
  </si>
  <si>
    <t>建築の時期,
住宅の所有の関係</t>
    <rPh sb="7" eb="9">
      <t>ジュウタク</t>
    </rPh>
    <rPh sb="10" eb="12">
      <t>ショユウ</t>
    </rPh>
    <rPh sb="13" eb="15">
      <t>カンケイ</t>
    </rPh>
    <phoneticPr fontId="11"/>
  </si>
  <si>
    <t>平成２５年１０月１日現在</t>
    <phoneticPr fontId="11"/>
  </si>
  <si>
    <t>12-6 建築の時期(9区分)，省エネルギー設備等(7区分)別住宅数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</si>
</sst>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);[Red]\(#,##0\)"/>
    <numFmt numFmtId="177" formatCode="##,###,###,###,##0;&quot;-&quot;#,###,###,###,##0"/>
    <numFmt numFmtId="178" formatCode="#,###,###,##0;&quot; -&quot;###,###,##0"/>
    <numFmt numFmtId="179" formatCode="##,###,###,##0;&quot;-&quot;#,###,###,##0"/>
    <numFmt numFmtId="180" formatCode="###,###,###,##0;&quot;-&quot;##,###,###,##0"/>
    <numFmt numFmtId="181" formatCode="#,###,###,###,##0;&quot; -&quot;###,###,###,##0"/>
    <numFmt numFmtId="182" formatCode="##,###,##0.00;&quot;-&quot;#,###,##0.00"/>
    <numFmt numFmtId="183" formatCode="###\ ###\ ###\ ##0;&quot;△&quot;##\ ###\ ###\ ##0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13"/>
      <name val="ＭＳ ゴシック"/>
      <family val="3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9"/>
      <name val="ＭＳ 明朝"/>
      <family val="1"/>
      <charset val="128"/>
    </font>
    <font>
      <sz val="8"/>
      <color indexed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b/>
      <sz val="13"/>
      <color indexed="8"/>
      <name val="ＭＳ ゴシック"/>
      <family val="3"/>
      <charset val="128"/>
    </font>
    <font>
      <sz val="8"/>
      <color theme="0"/>
      <name val="ＭＳ Ｐ明朝"/>
      <family val="1"/>
      <charset val="128"/>
    </font>
    <font>
      <sz val="8"/>
      <color theme="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38" fontId="9" fillId="0" borderId="0" applyFont="0" applyFill="0" applyBorder="0" applyAlignment="0" applyProtection="0"/>
    <xf numFmtId="0" fontId="5" fillId="0" borderId="0"/>
    <xf numFmtId="0" fontId="9" fillId="0" borderId="0"/>
    <xf numFmtId="0" fontId="19" fillId="0" borderId="0"/>
    <xf numFmtId="0" fontId="20" fillId="0" borderId="0"/>
    <xf numFmtId="38" fontId="20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20" fillId="0" borderId="0">
      <alignment vertical="center" wrapText="1"/>
    </xf>
  </cellStyleXfs>
  <cellXfs count="22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177" fontId="10" fillId="0" borderId="2" xfId="0" applyNumberFormat="1" applyFont="1" applyFill="1" applyBorder="1" applyAlignment="1">
      <alignment horizontal="right" vertical="center"/>
    </xf>
    <xf numFmtId="177" fontId="10" fillId="0" borderId="4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 wrapText="1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80" fontId="10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10" fillId="0" borderId="2" xfId="0" quotePrefix="1" applyNumberFormat="1" applyFont="1" applyFill="1" applyBorder="1" applyAlignment="1">
      <alignment horizontal="right" vertical="center"/>
    </xf>
    <xf numFmtId="177" fontId="10" fillId="0" borderId="15" xfId="0" quotePrefix="1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/>
    </xf>
    <xf numFmtId="3" fontId="10" fillId="0" borderId="0" xfId="0" quotePrefix="1" applyNumberFormat="1" applyFont="1" applyFill="1" applyBorder="1" applyAlignment="1">
      <alignment horizontal="right" vertical="center"/>
    </xf>
    <xf numFmtId="3" fontId="10" fillId="0" borderId="3" xfId="0" quotePrefix="1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3" fontId="4" fillId="0" borderId="5" xfId="1" applyNumberFormat="1" applyFont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3" fontId="4" fillId="0" borderId="17" xfId="1" applyNumberFormat="1" applyFont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horizontal="righ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4" fillId="2" borderId="2" xfId="1" applyNumberFormat="1" applyFont="1" applyFill="1" applyBorder="1" applyAlignment="1">
      <alignment horizontal="right" vertical="center" wrapText="1"/>
    </xf>
    <xf numFmtId="176" fontId="4" fillId="2" borderId="4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right" vertical="center" wrapText="1"/>
    </xf>
    <xf numFmtId="176" fontId="4" fillId="2" borderId="0" xfId="1" applyNumberFormat="1" applyFont="1" applyFill="1" applyBorder="1" applyAlignment="1">
      <alignment horizontal="right" vertical="center" wrapText="1"/>
    </xf>
    <xf numFmtId="176" fontId="4" fillId="2" borderId="3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distributed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2" fontId="15" fillId="0" borderId="0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 applyAlignment="1">
      <alignment vertical="center"/>
    </xf>
    <xf numFmtId="182" fontId="10" fillId="0" borderId="0" xfId="0" quotePrefix="1" applyNumberFormat="1" applyFont="1" applyFill="1" applyBorder="1" applyAlignment="1">
      <alignment horizontal="right" vertical="center"/>
    </xf>
    <xf numFmtId="182" fontId="10" fillId="0" borderId="2" xfId="0" quotePrefix="1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horizontal="center" vertical="center" wrapText="1"/>
    </xf>
    <xf numFmtId="182" fontId="10" fillId="0" borderId="12" xfId="0" applyNumberFormat="1" applyFont="1" applyFill="1" applyBorder="1" applyAlignment="1">
      <alignment horizontal="center" vertical="center" wrapText="1"/>
    </xf>
    <xf numFmtId="182" fontId="10" fillId="0" borderId="14" xfId="0" applyNumberFormat="1" applyFont="1" applyFill="1" applyBorder="1" applyAlignment="1">
      <alignment horizontal="center" vertical="center" wrapText="1"/>
    </xf>
    <xf numFmtId="183" fontId="10" fillId="0" borderId="14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/>
    </xf>
    <xf numFmtId="182" fontId="15" fillId="0" borderId="0" xfId="0" quotePrefix="1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49" fontId="10" fillId="0" borderId="9" xfId="0" applyNumberFormat="1" applyFont="1" applyFill="1" applyBorder="1" applyAlignment="1">
      <alignment horizontal="distributed" vertical="center"/>
    </xf>
    <xf numFmtId="177" fontId="4" fillId="0" borderId="17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49" fontId="15" fillId="0" borderId="0" xfId="2" applyNumberFormat="1" applyFont="1" applyFill="1" applyBorder="1" applyAlignment="1">
      <alignment vertical="center"/>
    </xf>
    <xf numFmtId="49" fontId="15" fillId="0" borderId="0" xfId="2" applyNumberFormat="1" applyFont="1" applyBorder="1" applyAlignment="1">
      <alignment vertical="center"/>
    </xf>
    <xf numFmtId="179" fontId="15" fillId="0" borderId="0" xfId="2" applyNumberFormat="1" applyFont="1" applyFill="1" applyBorder="1" applyAlignment="1">
      <alignment horizontal="right" vertical="center"/>
    </xf>
    <xf numFmtId="180" fontId="1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horizontal="right" vertical="center"/>
    </xf>
    <xf numFmtId="49" fontId="15" fillId="0" borderId="0" xfId="2" applyNumberFormat="1" applyFont="1" applyFill="1" applyBorder="1" applyAlignment="1">
      <alignment horizontal="center" vertical="center"/>
    </xf>
    <xf numFmtId="49" fontId="15" fillId="0" borderId="0" xfId="2" applyNumberFormat="1" applyFont="1" applyFill="1" applyBorder="1" applyAlignment="1">
      <alignment horizontal="left" vertical="center"/>
    </xf>
    <xf numFmtId="49" fontId="10" fillId="0" borderId="0" xfId="2" applyNumberFormat="1" applyFont="1" applyBorder="1" applyAlignment="1">
      <alignment vertical="center"/>
    </xf>
    <xf numFmtId="177" fontId="4" fillId="0" borderId="2" xfId="2" applyNumberFormat="1" applyFont="1" applyFill="1" applyBorder="1" applyAlignment="1">
      <alignment horizontal="right" vertical="center"/>
    </xf>
    <xf numFmtId="177" fontId="4" fillId="0" borderId="4" xfId="2" applyNumberFormat="1" applyFont="1" applyFill="1" applyBorder="1" applyAlignment="1">
      <alignment horizontal="right" vertical="center"/>
    </xf>
    <xf numFmtId="0" fontId="4" fillId="0" borderId="2" xfId="2" applyFont="1" applyFill="1" applyBorder="1" applyAlignment="1">
      <alignment horizontal="distributed" vertical="center"/>
    </xf>
    <xf numFmtId="49" fontId="10" fillId="0" borderId="2" xfId="2" applyNumberFormat="1" applyFont="1" applyFill="1" applyBorder="1" applyAlignment="1">
      <alignment horizontal="distributed" vertical="center"/>
    </xf>
    <xf numFmtId="177" fontId="4" fillId="0" borderId="0" xfId="2" applyNumberFormat="1" applyFont="1" applyFill="1" applyBorder="1" applyAlignment="1">
      <alignment horizontal="right" vertical="center"/>
    </xf>
    <xf numFmtId="177" fontId="4" fillId="0" borderId="3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distributed" vertical="center"/>
    </xf>
    <xf numFmtId="49" fontId="10" fillId="0" borderId="0" xfId="2" applyNumberFormat="1" applyFont="1" applyFill="1" applyBorder="1" applyAlignment="1">
      <alignment horizontal="distributed" vertical="center"/>
    </xf>
    <xf numFmtId="0" fontId="4" fillId="0" borderId="0" xfId="2" applyFont="1" applyBorder="1" applyAlignment="1">
      <alignment horizontal="left" vertical="center"/>
    </xf>
    <xf numFmtId="0" fontId="4" fillId="0" borderId="9" xfId="2" applyFont="1" applyBorder="1" applyAlignment="1">
      <alignment horizontal="distributed" vertical="center"/>
    </xf>
    <xf numFmtId="0" fontId="14" fillId="0" borderId="0" xfId="2" applyFont="1" applyFill="1" applyBorder="1" applyAlignment="1">
      <alignment horizontal="distributed" vertical="center"/>
    </xf>
    <xf numFmtId="180" fontId="15" fillId="0" borderId="0" xfId="2" applyNumberFormat="1" applyFont="1" applyFill="1" applyBorder="1" applyAlignment="1">
      <alignment horizontal="right" vertical="center"/>
    </xf>
    <xf numFmtId="49" fontId="16" fillId="0" borderId="0" xfId="2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0" fillId="0" borderId="0" xfId="0"/>
    <xf numFmtId="0" fontId="0" fillId="0" borderId="9" xfId="0" applyBorder="1"/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vertical="center" shrinkToFit="1"/>
    </xf>
    <xf numFmtId="178" fontId="10" fillId="0" borderId="12" xfId="0" applyNumberFormat="1" applyFont="1" applyFill="1" applyBorder="1" applyAlignment="1">
      <alignment horizontal="center" vertical="center"/>
    </xf>
    <xf numFmtId="178" fontId="10" fillId="0" borderId="13" xfId="0" applyNumberFormat="1" applyFont="1" applyFill="1" applyBorder="1" applyAlignment="1">
      <alignment horizontal="center" vertical="center"/>
    </xf>
    <xf numFmtId="179" fontId="10" fillId="0" borderId="14" xfId="0" applyNumberFormat="1" applyFont="1" applyFill="1" applyBorder="1" applyAlignment="1">
      <alignment horizontal="center" vertical="center"/>
    </xf>
    <xf numFmtId="180" fontId="10" fillId="0" borderId="14" xfId="0" applyNumberFormat="1" applyFont="1" applyFill="1" applyBorder="1" applyAlignment="1">
      <alignment horizontal="center" vertical="center"/>
    </xf>
    <xf numFmtId="181" fontId="10" fillId="0" borderId="14" xfId="0" applyNumberFormat="1" applyFont="1" applyFill="1" applyBorder="1" applyAlignment="1">
      <alignment horizontal="center" vertical="center"/>
    </xf>
    <xf numFmtId="181" fontId="10" fillId="0" borderId="1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distributed" vertical="center" wrapText="1"/>
    </xf>
    <xf numFmtId="0" fontId="4" fillId="0" borderId="6" xfId="0" applyNumberFormat="1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9" xfId="0" applyFont="1" applyFill="1" applyBorder="1" applyAlignment="1">
      <alignment horizontal="distributed" vertical="center" wrapText="1"/>
    </xf>
    <xf numFmtId="0" fontId="7" fillId="2" borderId="0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0" fillId="0" borderId="9" xfId="0" applyNumberFormat="1" applyFont="1" applyFill="1" applyBorder="1" applyAlignment="1">
      <alignment horizontal="distributed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distributed" vertical="center"/>
    </xf>
    <xf numFmtId="49" fontId="10" fillId="0" borderId="22" xfId="0" applyNumberFormat="1" applyFont="1" applyFill="1" applyBorder="1" applyAlignment="1">
      <alignment horizontal="distributed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4" fillId="0" borderId="9" xfId="2" applyFont="1" applyBorder="1" applyAlignment="1">
      <alignment horizontal="left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/>
    </xf>
    <xf numFmtId="0" fontId="10" fillId="0" borderId="25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center" vertical="center"/>
    </xf>
    <xf numFmtId="0" fontId="10" fillId="0" borderId="25" xfId="2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horizontal="center" vertical="center"/>
    </xf>
    <xf numFmtId="49" fontId="10" fillId="0" borderId="5" xfId="2" applyNumberFormat="1" applyFont="1" applyFill="1" applyBorder="1" applyAlignment="1">
      <alignment horizontal="distributed" vertical="center"/>
    </xf>
    <xf numFmtId="49" fontId="10" fillId="0" borderId="6" xfId="2" applyNumberFormat="1" applyFont="1" applyFill="1" applyBorder="1" applyAlignment="1">
      <alignment horizontal="distributed" vertical="center"/>
    </xf>
    <xf numFmtId="49" fontId="10" fillId="0" borderId="7" xfId="2" applyNumberFormat="1" applyFont="1" applyFill="1" applyBorder="1" applyAlignment="1">
      <alignment horizontal="distributed" vertical="center" wrapText="1" indent="1"/>
    </xf>
    <xf numFmtId="49" fontId="10" fillId="0" borderId="7" xfId="2" applyNumberFormat="1" applyFont="1" applyFill="1" applyBorder="1" applyAlignment="1">
      <alignment horizontal="distributed" vertical="center" indent="1"/>
    </xf>
    <xf numFmtId="49" fontId="10" fillId="0" borderId="8" xfId="2" applyNumberFormat="1" applyFont="1" applyFill="1" applyBorder="1" applyAlignment="1">
      <alignment horizontal="distributed" vertical="center" indent="1"/>
    </xf>
    <xf numFmtId="49" fontId="10" fillId="0" borderId="0" xfId="2" applyNumberFormat="1" applyFont="1" applyFill="1" applyBorder="1" applyAlignment="1">
      <alignment horizontal="distributed" vertical="center" wrapText="1" indent="1"/>
    </xf>
    <xf numFmtId="49" fontId="10" fillId="0" borderId="0" xfId="2" applyNumberFormat="1" applyFont="1" applyFill="1" applyBorder="1" applyAlignment="1">
      <alignment horizontal="distributed" vertical="center" indent="1"/>
    </xf>
    <xf numFmtId="49" fontId="10" fillId="0" borderId="9" xfId="2" applyNumberFormat="1" applyFont="1" applyFill="1" applyBorder="1" applyAlignment="1">
      <alignment horizontal="distributed" vertical="center" indent="1"/>
    </xf>
    <xf numFmtId="49" fontId="10" fillId="0" borderId="10" xfId="2" applyNumberFormat="1" applyFont="1" applyFill="1" applyBorder="1" applyAlignment="1">
      <alignment horizontal="distributed" vertical="center" indent="1"/>
    </xf>
    <xf numFmtId="49" fontId="10" fillId="0" borderId="11" xfId="2" applyNumberFormat="1" applyFont="1" applyFill="1" applyBorder="1" applyAlignment="1">
      <alignment horizontal="distributed" vertical="center" indent="1"/>
    </xf>
    <xf numFmtId="179" fontId="16" fillId="0" borderId="0" xfId="2" applyNumberFormat="1" applyFont="1" applyFill="1" applyBorder="1" applyAlignment="1">
      <alignment horizontal="center" vertical="center" wrapText="1"/>
    </xf>
    <xf numFmtId="179" fontId="16" fillId="0" borderId="0" xfId="2" applyNumberFormat="1" applyFont="1" applyFill="1" applyBorder="1" applyAlignment="1">
      <alignment horizontal="center" vertical="center"/>
    </xf>
    <xf numFmtId="0" fontId="10" fillId="0" borderId="27" xfId="2" applyFont="1" applyFill="1" applyBorder="1" applyAlignment="1">
      <alignment horizontal="center" vertical="center"/>
    </xf>
    <xf numFmtId="0" fontId="10" fillId="0" borderId="26" xfId="2" applyFont="1" applyFill="1" applyBorder="1" applyAlignment="1">
      <alignment horizontal="center" vertical="center"/>
    </xf>
  </cellXfs>
  <cellStyles count="10">
    <cellStyle name="パーセント 2" xfId="7"/>
    <cellStyle name="桁区切り 2" xfId="1"/>
    <cellStyle name="桁区切り 3" xfId="6"/>
    <cellStyle name="大都市比較統計年表" xfId="4"/>
    <cellStyle name="標準" xfId="0" builtinId="0"/>
    <cellStyle name="標準 2" xfId="2"/>
    <cellStyle name="標準 2 2" xfId="3"/>
    <cellStyle name="標準 3" xfId="5"/>
    <cellStyle name="標準 4" xfId="8"/>
    <cellStyle name="標準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4"/>
  <sheetViews>
    <sheetView showGridLines="0" tabSelected="1" workbookViewId="0">
      <selection sqref="A1:L1"/>
    </sheetView>
  </sheetViews>
  <sheetFormatPr defaultRowHeight="12" x14ac:dyDescent="0.15"/>
  <cols>
    <col min="1" max="2" width="2.5" style="6" customWidth="1"/>
    <col min="3" max="3" width="8.375" style="6" customWidth="1"/>
    <col min="4" max="16384" width="9" style="6"/>
  </cols>
  <sheetData>
    <row r="1" spans="1:12" s="17" customFormat="1" ht="20.100000000000001" customHeight="1" x14ac:dyDescent="0.15">
      <c r="A1" s="141" t="s">
        <v>30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s="7" customFormat="1" ht="13.9" customHeight="1" thickBot="1" x14ac:dyDescent="0.2">
      <c r="L2" s="8" t="s">
        <v>0</v>
      </c>
    </row>
    <row r="3" spans="1:12" s="9" customFormat="1" ht="13.9" customHeight="1" x14ac:dyDescent="0.15">
      <c r="A3" s="146" t="s">
        <v>29</v>
      </c>
      <c r="B3" s="146"/>
      <c r="C3" s="147"/>
      <c r="D3" s="144" t="s">
        <v>1</v>
      </c>
      <c r="E3" s="144"/>
      <c r="F3" s="144"/>
      <c r="G3" s="144"/>
      <c r="H3" s="144"/>
      <c r="I3" s="144"/>
      <c r="J3" s="144"/>
      <c r="K3" s="144"/>
      <c r="L3" s="142" t="s">
        <v>25</v>
      </c>
    </row>
    <row r="4" spans="1:12" s="9" customFormat="1" ht="13.9" customHeight="1" x14ac:dyDescent="0.15">
      <c r="A4" s="148"/>
      <c r="B4" s="148"/>
      <c r="C4" s="149"/>
      <c r="D4" s="145" t="s">
        <v>28</v>
      </c>
      <c r="E4" s="145" t="s">
        <v>2</v>
      </c>
      <c r="F4" s="145"/>
      <c r="G4" s="145"/>
      <c r="H4" s="145" t="s">
        <v>3</v>
      </c>
      <c r="I4" s="145"/>
      <c r="J4" s="145"/>
      <c r="K4" s="145"/>
      <c r="L4" s="143"/>
    </row>
    <row r="5" spans="1:12" s="9" customFormat="1" ht="21.6" customHeight="1" x14ac:dyDescent="0.15">
      <c r="A5" s="150"/>
      <c r="B5" s="150"/>
      <c r="C5" s="151"/>
      <c r="D5" s="145"/>
      <c r="E5" s="1" t="s">
        <v>28</v>
      </c>
      <c r="F5" s="5" t="s">
        <v>26</v>
      </c>
      <c r="G5" s="5" t="s">
        <v>27</v>
      </c>
      <c r="H5" s="1" t="s">
        <v>28</v>
      </c>
      <c r="I5" s="5" t="s">
        <v>22</v>
      </c>
      <c r="J5" s="1" t="s">
        <v>23</v>
      </c>
      <c r="K5" s="1" t="s">
        <v>24</v>
      </c>
      <c r="L5" s="143"/>
    </row>
    <row r="6" spans="1:12" s="9" customFormat="1" ht="14.45" customHeight="1" x14ac:dyDescent="0.15">
      <c r="A6" s="130" t="s">
        <v>21</v>
      </c>
      <c r="B6" s="131"/>
      <c r="C6" s="132"/>
      <c r="D6" s="13"/>
      <c r="E6" s="3"/>
      <c r="F6" s="2"/>
      <c r="G6" s="2"/>
      <c r="H6" s="3"/>
      <c r="I6" s="2"/>
      <c r="J6" s="3"/>
      <c r="K6" s="3"/>
      <c r="L6" s="2"/>
    </row>
    <row r="7" spans="1:12" s="9" customFormat="1" ht="14.45" customHeight="1" x14ac:dyDescent="0.15">
      <c r="B7" s="133" t="s">
        <v>5</v>
      </c>
      <c r="C7" s="134"/>
      <c r="D7" s="14">
        <v>162080</v>
      </c>
      <c r="E7" s="10">
        <v>147330</v>
      </c>
      <c r="F7" s="10">
        <v>146060</v>
      </c>
      <c r="G7" s="10">
        <v>1280</v>
      </c>
      <c r="H7" s="10">
        <v>14750</v>
      </c>
      <c r="I7" s="10">
        <v>1430</v>
      </c>
      <c r="J7" s="10">
        <v>12270</v>
      </c>
      <c r="K7" s="10">
        <v>1050</v>
      </c>
      <c r="L7" s="10">
        <v>520</v>
      </c>
    </row>
    <row r="8" spans="1:12" s="9" customFormat="1" ht="14.45" customHeight="1" x14ac:dyDescent="0.15">
      <c r="B8" s="133" t="s">
        <v>6</v>
      </c>
      <c r="C8" s="134"/>
      <c r="D8" s="14">
        <v>152880</v>
      </c>
      <c r="E8" s="10">
        <v>136740</v>
      </c>
      <c r="F8" s="10">
        <v>135780</v>
      </c>
      <c r="G8" s="10">
        <v>960</v>
      </c>
      <c r="H8" s="10">
        <v>16140</v>
      </c>
      <c r="I8" s="10">
        <v>1930</v>
      </c>
      <c r="J8" s="10">
        <v>12900</v>
      </c>
      <c r="K8" s="10">
        <v>1320</v>
      </c>
      <c r="L8" s="10">
        <v>480</v>
      </c>
    </row>
    <row r="9" spans="1:12" s="9" customFormat="1" ht="14.45" customHeight="1" x14ac:dyDescent="0.15">
      <c r="B9" s="133" t="s">
        <v>7</v>
      </c>
      <c r="C9" s="134"/>
      <c r="D9" s="14">
        <v>32140</v>
      </c>
      <c r="E9" s="10">
        <v>28210</v>
      </c>
      <c r="F9" s="10">
        <v>28120</v>
      </c>
      <c r="G9" s="10">
        <v>90</v>
      </c>
      <c r="H9" s="10">
        <v>3920</v>
      </c>
      <c r="I9" s="10">
        <v>300</v>
      </c>
      <c r="J9" s="10">
        <v>3080</v>
      </c>
      <c r="K9" s="10">
        <v>540</v>
      </c>
      <c r="L9" s="10">
        <v>80</v>
      </c>
    </row>
    <row r="10" spans="1:12" s="9" customFormat="1" ht="14.45" customHeight="1" x14ac:dyDescent="0.15">
      <c r="B10" s="133" t="s">
        <v>11</v>
      </c>
      <c r="C10" s="134"/>
      <c r="D10" s="14">
        <v>34930</v>
      </c>
      <c r="E10" s="10">
        <v>32280</v>
      </c>
      <c r="F10" s="10">
        <v>32130</v>
      </c>
      <c r="G10" s="10">
        <v>160</v>
      </c>
      <c r="H10" s="10">
        <v>2640</v>
      </c>
      <c r="I10" s="10">
        <v>380</v>
      </c>
      <c r="J10" s="10">
        <v>2130</v>
      </c>
      <c r="K10" s="10">
        <v>140</v>
      </c>
      <c r="L10" s="10">
        <v>70</v>
      </c>
    </row>
    <row r="11" spans="1:12" s="9" customFormat="1" ht="14.45" customHeight="1" x14ac:dyDescent="0.15">
      <c r="A11" s="135" t="s">
        <v>8</v>
      </c>
      <c r="B11" s="136"/>
      <c r="C11" s="137"/>
      <c r="D11" s="13"/>
      <c r="E11" s="3"/>
      <c r="F11" s="2"/>
      <c r="G11" s="2"/>
      <c r="H11" s="3"/>
      <c r="I11" s="2"/>
      <c r="J11" s="3"/>
      <c r="K11" s="3"/>
      <c r="L11" s="2"/>
    </row>
    <row r="12" spans="1:12" s="9" customFormat="1" ht="14.45" customHeight="1" x14ac:dyDescent="0.15">
      <c r="B12" s="133" t="s">
        <v>5</v>
      </c>
      <c r="C12" s="134"/>
      <c r="D12" s="14">
        <v>194460</v>
      </c>
      <c r="E12" s="10">
        <v>171160</v>
      </c>
      <c r="F12" s="10">
        <v>169610</v>
      </c>
      <c r="G12" s="10">
        <v>1550</v>
      </c>
      <c r="H12" s="10">
        <v>23300</v>
      </c>
      <c r="I12" s="10">
        <v>1820</v>
      </c>
      <c r="J12" s="10">
        <v>20850</v>
      </c>
      <c r="K12" s="10">
        <v>630</v>
      </c>
      <c r="L12" s="10">
        <v>370</v>
      </c>
    </row>
    <row r="13" spans="1:12" s="9" customFormat="1" ht="14.45" customHeight="1" x14ac:dyDescent="0.15">
      <c r="B13" s="133" t="s">
        <v>6</v>
      </c>
      <c r="C13" s="134"/>
      <c r="D13" s="14">
        <v>175160</v>
      </c>
      <c r="E13" s="10">
        <v>155060</v>
      </c>
      <c r="F13" s="10">
        <v>152640</v>
      </c>
      <c r="G13" s="10">
        <v>2420</v>
      </c>
      <c r="H13" s="10">
        <v>20100</v>
      </c>
      <c r="I13" s="10">
        <v>650</v>
      </c>
      <c r="J13" s="10">
        <v>19120</v>
      </c>
      <c r="K13" s="10">
        <v>330</v>
      </c>
      <c r="L13" s="10">
        <v>360</v>
      </c>
    </row>
    <row r="14" spans="1:12" s="9" customFormat="1" ht="14.45" customHeight="1" x14ac:dyDescent="0.15">
      <c r="B14" s="133" t="s">
        <v>7</v>
      </c>
      <c r="C14" s="134"/>
      <c r="D14" s="14">
        <v>32530</v>
      </c>
      <c r="E14" s="10">
        <v>29020</v>
      </c>
      <c r="F14" s="10">
        <v>28750</v>
      </c>
      <c r="G14" s="10">
        <v>270</v>
      </c>
      <c r="H14" s="10">
        <v>3510</v>
      </c>
      <c r="I14" s="10">
        <v>200</v>
      </c>
      <c r="J14" s="10">
        <v>3110</v>
      </c>
      <c r="K14" s="10">
        <v>210</v>
      </c>
      <c r="L14" s="10">
        <v>60</v>
      </c>
    </row>
    <row r="15" spans="1:12" s="9" customFormat="1" ht="14.45" customHeight="1" x14ac:dyDescent="0.15">
      <c r="B15" s="133" t="s">
        <v>11</v>
      </c>
      <c r="C15" s="134"/>
      <c r="D15" s="14">
        <v>38820</v>
      </c>
      <c r="E15" s="10">
        <v>34910</v>
      </c>
      <c r="F15" s="10">
        <v>34430</v>
      </c>
      <c r="G15" s="10">
        <v>470</v>
      </c>
      <c r="H15" s="10">
        <v>3910</v>
      </c>
      <c r="I15" s="10">
        <v>180</v>
      </c>
      <c r="J15" s="10">
        <v>3550</v>
      </c>
      <c r="K15" s="10">
        <v>190</v>
      </c>
      <c r="L15" s="10">
        <v>120</v>
      </c>
    </row>
    <row r="16" spans="1:12" s="9" customFormat="1" ht="14.45" customHeight="1" x14ac:dyDescent="0.15">
      <c r="A16" s="135" t="s">
        <v>9</v>
      </c>
      <c r="B16" s="135"/>
      <c r="C16" s="138"/>
      <c r="D16" s="14"/>
      <c r="E16" s="10"/>
      <c r="F16" s="10"/>
      <c r="G16" s="10"/>
      <c r="H16" s="10"/>
      <c r="I16" s="10"/>
      <c r="J16" s="10"/>
      <c r="K16" s="10"/>
      <c r="L16" s="10"/>
    </row>
    <row r="17" spans="1:12" s="9" customFormat="1" ht="14.45" customHeight="1" x14ac:dyDescent="0.15">
      <c r="B17" s="139" t="s">
        <v>10</v>
      </c>
      <c r="C17" s="140"/>
      <c r="D17" s="14">
        <v>459100</v>
      </c>
      <c r="E17" s="10">
        <v>412210</v>
      </c>
      <c r="F17" s="10">
        <v>407400</v>
      </c>
      <c r="G17" s="10">
        <v>4810</v>
      </c>
      <c r="H17" s="10">
        <v>46900</v>
      </c>
      <c r="I17" s="10">
        <v>2420</v>
      </c>
      <c r="J17" s="10">
        <v>42710</v>
      </c>
      <c r="K17" s="10">
        <v>1770</v>
      </c>
      <c r="L17" s="10">
        <v>450</v>
      </c>
    </row>
    <row r="18" spans="1:12" s="9" customFormat="1" ht="14.45" customHeight="1" x14ac:dyDescent="0.15">
      <c r="B18" s="133" t="s">
        <v>11</v>
      </c>
      <c r="C18" s="134"/>
      <c r="D18" s="14">
        <v>41710</v>
      </c>
      <c r="E18" s="10">
        <v>37000</v>
      </c>
      <c r="F18" s="10">
        <v>36790</v>
      </c>
      <c r="G18" s="10">
        <v>210</v>
      </c>
      <c r="H18" s="10">
        <v>4700</v>
      </c>
      <c r="I18" s="10">
        <v>110</v>
      </c>
      <c r="J18" s="10">
        <v>4540</v>
      </c>
      <c r="K18" s="10">
        <v>50</v>
      </c>
      <c r="L18" s="10">
        <v>20</v>
      </c>
    </row>
    <row r="19" spans="1:12" s="9" customFormat="1" ht="14.45" customHeight="1" x14ac:dyDescent="0.15">
      <c r="A19" s="135" t="s">
        <v>31</v>
      </c>
      <c r="B19" s="135"/>
      <c r="C19" s="138"/>
      <c r="D19" s="14"/>
      <c r="E19" s="10"/>
      <c r="F19" s="10"/>
      <c r="G19" s="10"/>
      <c r="H19" s="10"/>
      <c r="I19" s="10"/>
      <c r="J19" s="10"/>
      <c r="K19" s="10"/>
      <c r="L19" s="10"/>
    </row>
    <row r="20" spans="1:12" s="9" customFormat="1" ht="14.45" customHeight="1" x14ac:dyDescent="0.15">
      <c r="B20" s="139" t="s">
        <v>10</v>
      </c>
      <c r="C20" s="140"/>
      <c r="D20" s="14">
        <v>524620</v>
      </c>
      <c r="E20" s="10">
        <v>465890</v>
      </c>
      <c r="F20" s="10">
        <v>461600</v>
      </c>
      <c r="G20" s="10">
        <v>4290</v>
      </c>
      <c r="H20" s="10">
        <v>58730</v>
      </c>
      <c r="I20" s="10">
        <v>1620</v>
      </c>
      <c r="J20" s="10">
        <v>56540</v>
      </c>
      <c r="K20" s="10">
        <v>570</v>
      </c>
      <c r="L20" s="10">
        <v>460</v>
      </c>
    </row>
    <row r="21" spans="1:12" s="9" customFormat="1" ht="14.45" customHeight="1" x14ac:dyDescent="0.15">
      <c r="A21" s="135" t="s">
        <v>33</v>
      </c>
      <c r="B21" s="135"/>
      <c r="C21" s="138"/>
      <c r="D21" s="14"/>
      <c r="E21" s="10"/>
      <c r="F21" s="10"/>
      <c r="G21" s="10"/>
      <c r="H21" s="10"/>
      <c r="I21" s="10"/>
      <c r="J21" s="10"/>
      <c r="K21" s="10"/>
      <c r="L21" s="10"/>
    </row>
    <row r="22" spans="1:12" s="9" customFormat="1" ht="14.45" customHeight="1" x14ac:dyDescent="0.15">
      <c r="B22" s="139" t="s">
        <v>10</v>
      </c>
      <c r="C22" s="140"/>
      <c r="D22" s="14">
        <v>569560</v>
      </c>
      <c r="E22" s="10">
        <v>510420</v>
      </c>
      <c r="F22" s="10">
        <v>506060</v>
      </c>
      <c r="G22" s="10">
        <v>4360</v>
      </c>
      <c r="H22" s="10">
        <v>59130</v>
      </c>
      <c r="I22" s="10">
        <v>1940</v>
      </c>
      <c r="J22" s="10">
        <v>56280</v>
      </c>
      <c r="K22" s="10">
        <v>910</v>
      </c>
      <c r="L22" s="10">
        <v>380</v>
      </c>
    </row>
    <row r="23" spans="1:12" s="9" customFormat="1" ht="14.45" customHeight="1" x14ac:dyDescent="0.15">
      <c r="B23" s="16"/>
      <c r="C23" s="16" t="s">
        <v>17</v>
      </c>
      <c r="D23" s="14">
        <v>35030</v>
      </c>
      <c r="E23" s="10">
        <v>31880</v>
      </c>
      <c r="F23" s="10">
        <v>31500</v>
      </c>
      <c r="G23" s="10">
        <v>380</v>
      </c>
      <c r="H23" s="10">
        <v>3150</v>
      </c>
      <c r="I23" s="10">
        <v>90</v>
      </c>
      <c r="J23" s="10">
        <v>2920</v>
      </c>
      <c r="K23" s="10">
        <v>150</v>
      </c>
      <c r="L23" s="10">
        <v>40</v>
      </c>
    </row>
    <row r="24" spans="1:12" s="9" customFormat="1" ht="14.45" customHeight="1" x14ac:dyDescent="0.15">
      <c r="B24" s="16"/>
      <c r="C24" s="16" t="s">
        <v>16</v>
      </c>
      <c r="D24" s="14">
        <v>67150</v>
      </c>
      <c r="E24" s="10">
        <v>60550</v>
      </c>
      <c r="F24" s="10">
        <v>60110</v>
      </c>
      <c r="G24" s="10">
        <v>430</v>
      </c>
      <c r="H24" s="10">
        <v>6610</v>
      </c>
      <c r="I24" s="10">
        <v>250</v>
      </c>
      <c r="J24" s="10">
        <v>6330</v>
      </c>
      <c r="K24" s="10">
        <v>20</v>
      </c>
      <c r="L24" s="10">
        <v>20</v>
      </c>
    </row>
    <row r="25" spans="1:12" s="9" customFormat="1" ht="14.45" customHeight="1" x14ac:dyDescent="0.15">
      <c r="B25" s="16"/>
      <c r="C25" s="16" t="s">
        <v>12</v>
      </c>
      <c r="D25" s="14">
        <v>54630</v>
      </c>
      <c r="E25" s="10">
        <v>48240</v>
      </c>
      <c r="F25" s="10">
        <v>47980</v>
      </c>
      <c r="G25" s="10">
        <v>250</v>
      </c>
      <c r="H25" s="10">
        <v>6400</v>
      </c>
      <c r="I25" s="10" t="s">
        <v>34</v>
      </c>
      <c r="J25" s="10">
        <v>6210</v>
      </c>
      <c r="K25" s="10">
        <v>190</v>
      </c>
      <c r="L25" s="10">
        <v>20</v>
      </c>
    </row>
    <row r="26" spans="1:12" s="9" customFormat="1" ht="14.45" customHeight="1" x14ac:dyDescent="0.15">
      <c r="B26" s="16"/>
      <c r="C26" s="16" t="s">
        <v>13</v>
      </c>
      <c r="D26" s="14">
        <v>70360</v>
      </c>
      <c r="E26" s="10">
        <v>63630</v>
      </c>
      <c r="F26" s="10">
        <v>62670</v>
      </c>
      <c r="G26" s="10">
        <v>970</v>
      </c>
      <c r="H26" s="10">
        <v>6720</v>
      </c>
      <c r="I26" s="10">
        <v>310</v>
      </c>
      <c r="J26" s="10">
        <v>6320</v>
      </c>
      <c r="K26" s="10">
        <v>90</v>
      </c>
      <c r="L26" s="10">
        <v>20</v>
      </c>
    </row>
    <row r="27" spans="1:12" s="9" customFormat="1" ht="14.45" customHeight="1" x14ac:dyDescent="0.15">
      <c r="B27" s="16"/>
      <c r="C27" s="16" t="s">
        <v>14</v>
      </c>
      <c r="D27" s="14">
        <v>46760</v>
      </c>
      <c r="E27" s="10">
        <v>41980</v>
      </c>
      <c r="F27" s="10">
        <v>41770</v>
      </c>
      <c r="G27" s="10">
        <v>210</v>
      </c>
      <c r="H27" s="10">
        <v>4780</v>
      </c>
      <c r="I27" s="10">
        <v>320</v>
      </c>
      <c r="J27" s="10">
        <v>4370</v>
      </c>
      <c r="K27" s="10">
        <v>80</v>
      </c>
      <c r="L27" s="10">
        <v>30</v>
      </c>
    </row>
    <row r="28" spans="1:12" s="9" customFormat="1" ht="14.45" customHeight="1" x14ac:dyDescent="0.15">
      <c r="B28" s="16"/>
      <c r="C28" s="16" t="s">
        <v>18</v>
      </c>
      <c r="D28" s="14">
        <v>47990</v>
      </c>
      <c r="E28" s="10">
        <v>43430</v>
      </c>
      <c r="F28" s="10">
        <v>43210</v>
      </c>
      <c r="G28" s="10">
        <v>220</v>
      </c>
      <c r="H28" s="10">
        <v>4560</v>
      </c>
      <c r="I28" s="10">
        <v>50</v>
      </c>
      <c r="J28" s="10">
        <v>4450</v>
      </c>
      <c r="K28" s="10">
        <v>50</v>
      </c>
      <c r="L28" s="10">
        <v>20</v>
      </c>
    </row>
    <row r="29" spans="1:12" s="9" customFormat="1" ht="14.45" customHeight="1" x14ac:dyDescent="0.15">
      <c r="B29" s="16"/>
      <c r="C29" s="16" t="s">
        <v>15</v>
      </c>
      <c r="D29" s="14">
        <v>72800</v>
      </c>
      <c r="E29" s="10">
        <v>64180</v>
      </c>
      <c r="F29" s="10">
        <v>63740</v>
      </c>
      <c r="G29" s="10">
        <v>440</v>
      </c>
      <c r="H29" s="10">
        <v>8620</v>
      </c>
      <c r="I29" s="10">
        <v>250</v>
      </c>
      <c r="J29" s="10">
        <v>8200</v>
      </c>
      <c r="K29" s="10">
        <v>180</v>
      </c>
      <c r="L29" s="10">
        <v>30</v>
      </c>
    </row>
    <row r="30" spans="1:12" s="9" customFormat="1" ht="14.45" customHeight="1" x14ac:dyDescent="0.15">
      <c r="B30" s="16"/>
      <c r="C30" s="16" t="s">
        <v>19</v>
      </c>
      <c r="D30" s="14">
        <v>81850</v>
      </c>
      <c r="E30" s="10">
        <v>72170</v>
      </c>
      <c r="F30" s="10">
        <v>71450</v>
      </c>
      <c r="G30" s="10">
        <v>720</v>
      </c>
      <c r="H30" s="10">
        <v>9680</v>
      </c>
      <c r="I30" s="10">
        <v>350</v>
      </c>
      <c r="J30" s="10">
        <v>9260</v>
      </c>
      <c r="K30" s="10">
        <v>70</v>
      </c>
      <c r="L30" s="10">
        <v>100</v>
      </c>
    </row>
    <row r="31" spans="1:12" s="9" customFormat="1" ht="14.45" customHeight="1" x14ac:dyDescent="0.15">
      <c r="B31" s="16"/>
      <c r="C31" s="16" t="s">
        <v>20</v>
      </c>
      <c r="D31" s="14">
        <v>46990</v>
      </c>
      <c r="E31" s="10">
        <v>42560</v>
      </c>
      <c r="F31" s="10">
        <v>42140</v>
      </c>
      <c r="G31" s="10">
        <v>430</v>
      </c>
      <c r="H31" s="10">
        <v>4430</v>
      </c>
      <c r="I31" s="10">
        <v>300</v>
      </c>
      <c r="J31" s="10">
        <v>4100</v>
      </c>
      <c r="K31" s="10">
        <v>30</v>
      </c>
      <c r="L31" s="10">
        <v>50</v>
      </c>
    </row>
    <row r="32" spans="1:12" s="9" customFormat="1" ht="14.45" customHeight="1" thickBot="1" x14ac:dyDescent="0.2">
      <c r="A32" s="4"/>
      <c r="B32" s="18"/>
      <c r="C32" s="18" t="s">
        <v>32</v>
      </c>
      <c r="D32" s="15">
        <v>45990</v>
      </c>
      <c r="E32" s="12">
        <v>41800</v>
      </c>
      <c r="F32" s="12">
        <v>41490</v>
      </c>
      <c r="G32" s="12">
        <v>310</v>
      </c>
      <c r="H32" s="12">
        <v>4190</v>
      </c>
      <c r="I32" s="12">
        <v>30</v>
      </c>
      <c r="J32" s="12">
        <v>4120</v>
      </c>
      <c r="K32" s="12">
        <v>40</v>
      </c>
      <c r="L32" s="12">
        <v>50</v>
      </c>
    </row>
    <row r="33" spans="1:1" s="7" customFormat="1" ht="13.9" customHeight="1" x14ac:dyDescent="0.15">
      <c r="A33" s="7" t="s">
        <v>4</v>
      </c>
    </row>
    <row r="34" spans="1:1" ht="14.1" customHeight="1" x14ac:dyDescent="0.15">
      <c r="A34" s="11"/>
    </row>
  </sheetData>
  <mergeCells count="24">
    <mergeCell ref="A21:C21"/>
    <mergeCell ref="B22:C22"/>
    <mergeCell ref="A1:L1"/>
    <mergeCell ref="L3:L5"/>
    <mergeCell ref="D3:K3"/>
    <mergeCell ref="D4:D5"/>
    <mergeCell ref="E4:G4"/>
    <mergeCell ref="H4:K4"/>
    <mergeCell ref="B20:C20"/>
    <mergeCell ref="A19:C19"/>
    <mergeCell ref="B15:C15"/>
    <mergeCell ref="A16:C16"/>
    <mergeCell ref="B17:C17"/>
    <mergeCell ref="B18:C18"/>
    <mergeCell ref="A3:C5"/>
    <mergeCell ref="B10:C10"/>
    <mergeCell ref="A6:C6"/>
    <mergeCell ref="B9:C9"/>
    <mergeCell ref="B8:C8"/>
    <mergeCell ref="B7:C7"/>
    <mergeCell ref="B14:C14"/>
    <mergeCell ref="B13:C13"/>
    <mergeCell ref="B12:C12"/>
    <mergeCell ref="A11:C11"/>
  </mergeCells>
  <phoneticPr fontId="2"/>
  <pageMargins left="0.78740157480314965" right="0.55118110236220474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workbookViewId="0">
      <selection sqref="A1:P1"/>
    </sheetView>
  </sheetViews>
  <sheetFormatPr defaultRowHeight="13.9" customHeight="1" x14ac:dyDescent="0.15"/>
  <cols>
    <col min="1" max="1" width="2.5" style="9" customWidth="1"/>
    <col min="2" max="2" width="6.5" style="9" customWidth="1"/>
    <col min="3" max="3" width="6.625" style="9" customWidth="1"/>
    <col min="4" max="6" width="6.5" style="9" customWidth="1"/>
    <col min="7" max="9" width="5.875" style="9" customWidth="1"/>
    <col min="10" max="10" width="6.5" style="9" customWidth="1"/>
    <col min="11" max="16" width="5.875" style="9" customWidth="1"/>
    <col min="17" max="16384" width="9" style="9"/>
  </cols>
  <sheetData>
    <row r="1" spans="1:16" s="32" customFormat="1" ht="19.899999999999999" customHeight="1" x14ac:dyDescent="0.15">
      <c r="A1" s="141" t="s">
        <v>53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s="7" customFormat="1" ht="13.9" customHeight="1" thickBot="1" x14ac:dyDescent="0.2">
      <c r="P2" s="8" t="s">
        <v>52</v>
      </c>
    </row>
    <row r="3" spans="1:16" ht="13.9" customHeight="1" x14ac:dyDescent="0.15">
      <c r="A3" s="146" t="s">
        <v>51</v>
      </c>
      <c r="B3" s="147"/>
      <c r="C3" s="158" t="s">
        <v>45</v>
      </c>
      <c r="D3" s="157" t="s">
        <v>50</v>
      </c>
      <c r="E3" s="157"/>
      <c r="F3" s="157"/>
      <c r="G3" s="157" t="s">
        <v>49</v>
      </c>
      <c r="H3" s="157"/>
      <c r="I3" s="157"/>
      <c r="J3" s="156" t="s">
        <v>48</v>
      </c>
      <c r="K3" s="156"/>
      <c r="L3" s="156"/>
      <c r="M3" s="156"/>
      <c r="N3" s="156"/>
      <c r="O3" s="156"/>
      <c r="P3" s="154" t="s">
        <v>47</v>
      </c>
    </row>
    <row r="4" spans="1:16" ht="21" customHeight="1" x14ac:dyDescent="0.15">
      <c r="A4" s="150"/>
      <c r="B4" s="151"/>
      <c r="C4" s="159"/>
      <c r="D4" s="31" t="s">
        <v>45</v>
      </c>
      <c r="E4" s="29" t="s">
        <v>44</v>
      </c>
      <c r="F4" s="28" t="s">
        <v>46</v>
      </c>
      <c r="G4" s="31" t="s">
        <v>45</v>
      </c>
      <c r="H4" s="29" t="s">
        <v>44</v>
      </c>
      <c r="I4" s="28" t="s">
        <v>46</v>
      </c>
      <c r="J4" s="29" t="s">
        <v>45</v>
      </c>
      <c r="K4" s="29" t="s">
        <v>44</v>
      </c>
      <c r="L4" s="30" t="s">
        <v>43</v>
      </c>
      <c r="M4" s="29" t="s">
        <v>42</v>
      </c>
      <c r="N4" s="29" t="s">
        <v>41</v>
      </c>
      <c r="O4" s="28" t="s">
        <v>40</v>
      </c>
      <c r="P4" s="155"/>
    </row>
    <row r="5" spans="1:16" ht="15" customHeight="1" x14ac:dyDescent="0.15">
      <c r="A5" s="152" t="s">
        <v>10</v>
      </c>
      <c r="B5" s="153"/>
      <c r="C5" s="26">
        <v>510420</v>
      </c>
      <c r="D5" s="25">
        <v>228930</v>
      </c>
      <c r="E5" s="25">
        <v>11500</v>
      </c>
      <c r="F5" s="25">
        <v>217430</v>
      </c>
      <c r="G5" s="25">
        <v>8310</v>
      </c>
      <c r="H5" s="25">
        <v>1030</v>
      </c>
      <c r="I5" s="25">
        <v>7280</v>
      </c>
      <c r="J5" s="25">
        <v>272310</v>
      </c>
      <c r="K5" s="25" t="s">
        <v>34</v>
      </c>
      <c r="L5" s="25">
        <v>66170</v>
      </c>
      <c r="M5" s="25">
        <v>108650</v>
      </c>
      <c r="N5" s="25">
        <v>60750</v>
      </c>
      <c r="O5" s="25">
        <v>36740</v>
      </c>
      <c r="P5" s="25">
        <v>870</v>
      </c>
    </row>
    <row r="6" spans="1:16" ht="15" customHeight="1" x14ac:dyDescent="0.15">
      <c r="A6" s="20"/>
      <c r="B6" s="27" t="s">
        <v>39</v>
      </c>
      <c r="C6" s="26">
        <v>31880</v>
      </c>
      <c r="D6" s="25">
        <v>21180</v>
      </c>
      <c r="E6" s="25">
        <v>1480</v>
      </c>
      <c r="F6" s="25">
        <v>19700</v>
      </c>
      <c r="G6" s="25">
        <v>410</v>
      </c>
      <c r="H6" s="25">
        <v>160</v>
      </c>
      <c r="I6" s="25">
        <v>250</v>
      </c>
      <c r="J6" s="25">
        <v>10200</v>
      </c>
      <c r="K6" s="25" t="s">
        <v>34</v>
      </c>
      <c r="L6" s="25">
        <v>4730</v>
      </c>
      <c r="M6" s="25">
        <v>3800</v>
      </c>
      <c r="N6" s="25">
        <v>1320</v>
      </c>
      <c r="O6" s="25">
        <v>350</v>
      </c>
      <c r="P6" s="25">
        <v>90</v>
      </c>
    </row>
    <row r="7" spans="1:16" ht="15" customHeight="1" x14ac:dyDescent="0.15">
      <c r="A7" s="20"/>
      <c r="B7" s="27" t="s">
        <v>38</v>
      </c>
      <c r="C7" s="26">
        <v>60550</v>
      </c>
      <c r="D7" s="25">
        <v>20600</v>
      </c>
      <c r="E7" s="25">
        <v>680</v>
      </c>
      <c r="F7" s="25">
        <v>19920</v>
      </c>
      <c r="G7" s="25">
        <v>1270</v>
      </c>
      <c r="H7" s="25">
        <v>360</v>
      </c>
      <c r="I7" s="25">
        <v>910</v>
      </c>
      <c r="J7" s="25">
        <v>38460</v>
      </c>
      <c r="K7" s="25" t="s">
        <v>34</v>
      </c>
      <c r="L7" s="25">
        <v>7290</v>
      </c>
      <c r="M7" s="25">
        <v>16510</v>
      </c>
      <c r="N7" s="25">
        <v>9490</v>
      </c>
      <c r="O7" s="25">
        <v>5170</v>
      </c>
      <c r="P7" s="25">
        <v>220</v>
      </c>
    </row>
    <row r="8" spans="1:16" ht="15" customHeight="1" x14ac:dyDescent="0.15">
      <c r="A8" s="20"/>
      <c r="B8" s="27" t="s">
        <v>12</v>
      </c>
      <c r="C8" s="26">
        <v>48240</v>
      </c>
      <c r="D8" s="25">
        <v>18380</v>
      </c>
      <c r="E8" s="25">
        <v>1200</v>
      </c>
      <c r="F8" s="25">
        <v>17180</v>
      </c>
      <c r="G8" s="25">
        <v>920</v>
      </c>
      <c r="H8" s="25">
        <v>130</v>
      </c>
      <c r="I8" s="25">
        <v>790</v>
      </c>
      <c r="J8" s="25">
        <v>28770</v>
      </c>
      <c r="K8" s="25" t="s">
        <v>34</v>
      </c>
      <c r="L8" s="25">
        <v>6240</v>
      </c>
      <c r="M8" s="25">
        <v>11580</v>
      </c>
      <c r="N8" s="25">
        <v>7320</v>
      </c>
      <c r="O8" s="25">
        <v>3630</v>
      </c>
      <c r="P8" s="25">
        <v>170</v>
      </c>
    </row>
    <row r="9" spans="1:16" ht="15" customHeight="1" x14ac:dyDescent="0.15">
      <c r="A9" s="20"/>
      <c r="B9" s="27" t="s">
        <v>13</v>
      </c>
      <c r="C9" s="26">
        <v>63630</v>
      </c>
      <c r="D9" s="25">
        <v>35560</v>
      </c>
      <c r="E9" s="25">
        <v>1410</v>
      </c>
      <c r="F9" s="25">
        <v>34150</v>
      </c>
      <c r="G9" s="25">
        <v>1630</v>
      </c>
      <c r="H9" s="25">
        <v>40</v>
      </c>
      <c r="I9" s="25">
        <v>1590</v>
      </c>
      <c r="J9" s="25">
        <v>26370</v>
      </c>
      <c r="K9" s="25" t="s">
        <v>34</v>
      </c>
      <c r="L9" s="25">
        <v>8710</v>
      </c>
      <c r="M9" s="25">
        <v>11410</v>
      </c>
      <c r="N9" s="25">
        <v>4280</v>
      </c>
      <c r="O9" s="25">
        <v>1970</v>
      </c>
      <c r="P9" s="25">
        <v>80</v>
      </c>
    </row>
    <row r="10" spans="1:16" ht="15" customHeight="1" x14ac:dyDescent="0.15">
      <c r="A10" s="20"/>
      <c r="B10" s="27" t="s">
        <v>14</v>
      </c>
      <c r="C10" s="26">
        <v>41980</v>
      </c>
      <c r="D10" s="25">
        <v>13220</v>
      </c>
      <c r="E10" s="25">
        <v>770</v>
      </c>
      <c r="F10" s="25">
        <v>12450</v>
      </c>
      <c r="G10" s="25">
        <v>710</v>
      </c>
      <c r="H10" s="25">
        <v>30</v>
      </c>
      <c r="I10" s="25">
        <v>680</v>
      </c>
      <c r="J10" s="25">
        <v>27990</v>
      </c>
      <c r="K10" s="25" t="s">
        <v>34</v>
      </c>
      <c r="L10" s="25">
        <v>5940</v>
      </c>
      <c r="M10" s="25">
        <v>8950</v>
      </c>
      <c r="N10" s="25">
        <v>6920</v>
      </c>
      <c r="O10" s="25">
        <v>6180</v>
      </c>
      <c r="P10" s="25">
        <v>60</v>
      </c>
    </row>
    <row r="11" spans="1:16" ht="15" customHeight="1" x14ac:dyDescent="0.15">
      <c r="A11" s="20"/>
      <c r="B11" s="27" t="s">
        <v>37</v>
      </c>
      <c r="C11" s="26">
        <v>43430</v>
      </c>
      <c r="D11" s="25">
        <v>15880</v>
      </c>
      <c r="E11" s="25">
        <v>860</v>
      </c>
      <c r="F11" s="25">
        <v>15020</v>
      </c>
      <c r="G11" s="25">
        <v>510</v>
      </c>
      <c r="H11" s="25">
        <v>90</v>
      </c>
      <c r="I11" s="25">
        <v>420</v>
      </c>
      <c r="J11" s="25">
        <v>26980</v>
      </c>
      <c r="K11" s="25" t="s">
        <v>34</v>
      </c>
      <c r="L11" s="25">
        <v>7100</v>
      </c>
      <c r="M11" s="25">
        <v>13140</v>
      </c>
      <c r="N11" s="25">
        <v>3980</v>
      </c>
      <c r="O11" s="25">
        <v>2760</v>
      </c>
      <c r="P11" s="25">
        <v>60</v>
      </c>
    </row>
    <row r="12" spans="1:16" ht="15" customHeight="1" x14ac:dyDescent="0.15">
      <c r="A12" s="20"/>
      <c r="B12" s="27" t="s">
        <v>15</v>
      </c>
      <c r="C12" s="26">
        <v>64180</v>
      </c>
      <c r="D12" s="25">
        <v>22630</v>
      </c>
      <c r="E12" s="25">
        <v>980</v>
      </c>
      <c r="F12" s="25">
        <v>21650</v>
      </c>
      <c r="G12" s="25">
        <v>740</v>
      </c>
      <c r="H12" s="25">
        <v>90</v>
      </c>
      <c r="I12" s="25">
        <v>650</v>
      </c>
      <c r="J12" s="25">
        <v>40740</v>
      </c>
      <c r="K12" s="25" t="s">
        <v>34</v>
      </c>
      <c r="L12" s="25">
        <v>6000</v>
      </c>
      <c r="M12" s="25">
        <v>17830</v>
      </c>
      <c r="N12" s="25">
        <v>8500</v>
      </c>
      <c r="O12" s="25">
        <v>8420</v>
      </c>
      <c r="P12" s="25">
        <v>60</v>
      </c>
    </row>
    <row r="13" spans="1:16" ht="15" customHeight="1" x14ac:dyDescent="0.15">
      <c r="A13" s="20"/>
      <c r="B13" s="27" t="s">
        <v>36</v>
      </c>
      <c r="C13" s="26">
        <v>72170</v>
      </c>
      <c r="D13" s="25">
        <v>25220</v>
      </c>
      <c r="E13" s="25">
        <v>1150</v>
      </c>
      <c r="F13" s="25">
        <v>24070</v>
      </c>
      <c r="G13" s="25">
        <v>900</v>
      </c>
      <c r="H13" s="25">
        <v>40</v>
      </c>
      <c r="I13" s="25">
        <v>850</v>
      </c>
      <c r="J13" s="25">
        <v>46020</v>
      </c>
      <c r="K13" s="25" t="s">
        <v>34</v>
      </c>
      <c r="L13" s="25">
        <v>9760</v>
      </c>
      <c r="M13" s="25">
        <v>15660</v>
      </c>
      <c r="N13" s="25">
        <v>14650</v>
      </c>
      <c r="O13" s="25">
        <v>5960</v>
      </c>
      <c r="P13" s="25">
        <v>30</v>
      </c>
    </row>
    <row r="14" spans="1:16" ht="15" customHeight="1" x14ac:dyDescent="0.15">
      <c r="A14" s="20"/>
      <c r="B14" s="27" t="s">
        <v>35</v>
      </c>
      <c r="C14" s="26">
        <v>42560</v>
      </c>
      <c r="D14" s="25">
        <v>25910</v>
      </c>
      <c r="E14" s="25">
        <v>990</v>
      </c>
      <c r="F14" s="25">
        <v>24920</v>
      </c>
      <c r="G14" s="25">
        <v>650</v>
      </c>
      <c r="H14" s="25">
        <v>40</v>
      </c>
      <c r="I14" s="25">
        <v>610</v>
      </c>
      <c r="J14" s="25">
        <v>15970</v>
      </c>
      <c r="K14" s="25" t="s">
        <v>34</v>
      </c>
      <c r="L14" s="25">
        <v>4950</v>
      </c>
      <c r="M14" s="25">
        <v>6370</v>
      </c>
      <c r="N14" s="25">
        <v>3750</v>
      </c>
      <c r="O14" s="25">
        <v>900</v>
      </c>
      <c r="P14" s="25">
        <v>40</v>
      </c>
    </row>
    <row r="15" spans="1:16" ht="15" customHeight="1" thickBot="1" x14ac:dyDescent="0.2">
      <c r="A15" s="24"/>
      <c r="B15" s="24" t="s">
        <v>32</v>
      </c>
      <c r="C15" s="23">
        <v>41800</v>
      </c>
      <c r="D15" s="22">
        <v>30360</v>
      </c>
      <c r="E15" s="22">
        <v>1980</v>
      </c>
      <c r="F15" s="22">
        <v>28380</v>
      </c>
      <c r="G15" s="22">
        <v>580</v>
      </c>
      <c r="H15" s="22">
        <v>40</v>
      </c>
      <c r="I15" s="22">
        <v>540</v>
      </c>
      <c r="J15" s="22">
        <v>10800</v>
      </c>
      <c r="K15" s="22" t="s">
        <v>34</v>
      </c>
      <c r="L15" s="22">
        <v>5460</v>
      </c>
      <c r="M15" s="22">
        <v>3410</v>
      </c>
      <c r="N15" s="22">
        <v>540</v>
      </c>
      <c r="O15" s="22">
        <v>1390</v>
      </c>
      <c r="P15" s="22">
        <v>60</v>
      </c>
    </row>
    <row r="16" spans="1:16" s="7" customFormat="1" ht="13.9" customHeight="1" x14ac:dyDescent="0.15">
      <c r="A16" s="7" t="s">
        <v>4</v>
      </c>
    </row>
  </sheetData>
  <mergeCells count="8">
    <mergeCell ref="A5:B5"/>
    <mergeCell ref="A3:B4"/>
    <mergeCell ref="A1:P1"/>
    <mergeCell ref="P3:P4"/>
    <mergeCell ref="J3:O3"/>
    <mergeCell ref="G3:I3"/>
    <mergeCell ref="D3:F3"/>
    <mergeCell ref="C3:C4"/>
  </mergeCells>
  <phoneticPr fontId="2"/>
  <pageMargins left="0.78740157480314965" right="0.55118110236220474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workbookViewId="0">
      <selection sqref="A1:J1"/>
    </sheetView>
  </sheetViews>
  <sheetFormatPr defaultRowHeight="13.9" customHeight="1" x14ac:dyDescent="0.15"/>
  <cols>
    <col min="1" max="1" width="2.5" style="9" customWidth="1"/>
    <col min="2" max="2" width="14.625" style="9" customWidth="1"/>
    <col min="3" max="9" width="9.625" style="9" customWidth="1"/>
    <col min="10" max="10" width="9.5" style="9" customWidth="1"/>
    <col min="11" max="16384" width="9" style="9"/>
  </cols>
  <sheetData>
    <row r="1" spans="1:10" s="32" customFormat="1" ht="19.899999999999999" customHeight="1" x14ac:dyDescent="0.15">
      <c r="A1" s="141" t="s">
        <v>82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s="7" customFormat="1" ht="13.9" customHeight="1" thickBot="1" x14ac:dyDescent="0.2">
      <c r="J2" s="8" t="s">
        <v>52</v>
      </c>
    </row>
    <row r="3" spans="1:10" s="39" customFormat="1" ht="13.9" customHeight="1" x14ac:dyDescent="0.15">
      <c r="A3" s="160" t="s">
        <v>81</v>
      </c>
      <c r="B3" s="161"/>
      <c r="C3" s="166" t="s">
        <v>28</v>
      </c>
      <c r="D3" s="166" t="s">
        <v>80</v>
      </c>
      <c r="E3" s="166"/>
      <c r="F3" s="166" t="s">
        <v>79</v>
      </c>
      <c r="G3" s="166"/>
      <c r="H3" s="166"/>
      <c r="I3" s="166"/>
      <c r="J3" s="142"/>
    </row>
    <row r="4" spans="1:10" s="39" customFormat="1" ht="33" customHeight="1" x14ac:dyDescent="0.15">
      <c r="A4" s="162"/>
      <c r="B4" s="163"/>
      <c r="C4" s="167"/>
      <c r="D4" s="5" t="s">
        <v>78</v>
      </c>
      <c r="E4" s="5" t="s">
        <v>77</v>
      </c>
      <c r="F4" s="5" t="s">
        <v>76</v>
      </c>
      <c r="G4" s="5" t="s">
        <v>75</v>
      </c>
      <c r="H4" s="5" t="s">
        <v>74</v>
      </c>
      <c r="I4" s="5" t="s">
        <v>73</v>
      </c>
      <c r="J4" s="19" t="s">
        <v>72</v>
      </c>
    </row>
    <row r="5" spans="1:10" s="39" customFormat="1" ht="21" customHeight="1" x14ac:dyDescent="0.15">
      <c r="A5" s="164" t="s">
        <v>71</v>
      </c>
      <c r="B5" s="165"/>
      <c r="C5" s="47">
        <v>510400</v>
      </c>
      <c r="D5" s="46">
        <v>503600</v>
      </c>
      <c r="E5" s="46">
        <v>6800</v>
      </c>
      <c r="F5" s="45">
        <v>67400</v>
      </c>
      <c r="G5" s="45">
        <v>183300</v>
      </c>
      <c r="H5" s="45">
        <v>206000</v>
      </c>
      <c r="I5" s="45">
        <v>52500</v>
      </c>
      <c r="J5" s="45">
        <v>1100</v>
      </c>
    </row>
    <row r="6" spans="1:10" s="39" customFormat="1" ht="21" customHeight="1" x14ac:dyDescent="0.15">
      <c r="A6" s="135" t="s">
        <v>70</v>
      </c>
      <c r="B6" s="138"/>
    </row>
    <row r="7" spans="1:10" s="39" customFormat="1" ht="21" customHeight="1" x14ac:dyDescent="0.15">
      <c r="A7" s="20"/>
      <c r="B7" s="21" t="s">
        <v>69</v>
      </c>
      <c r="C7" s="40">
        <v>3300</v>
      </c>
      <c r="D7" s="38">
        <v>3200</v>
      </c>
      <c r="E7" s="38">
        <v>100</v>
      </c>
      <c r="F7" s="38">
        <v>1500</v>
      </c>
      <c r="G7" s="38">
        <v>1500</v>
      </c>
      <c r="H7" s="38">
        <v>100</v>
      </c>
      <c r="I7" s="38">
        <v>200</v>
      </c>
      <c r="J7" s="38" t="s">
        <v>34</v>
      </c>
    </row>
    <row r="8" spans="1:10" s="39" customFormat="1" ht="21" customHeight="1" x14ac:dyDescent="0.15">
      <c r="A8" s="20"/>
      <c r="B8" s="42" t="s">
        <v>68</v>
      </c>
      <c r="C8" s="40">
        <v>3300</v>
      </c>
      <c r="D8" s="38">
        <v>3100</v>
      </c>
      <c r="E8" s="38">
        <v>200</v>
      </c>
      <c r="F8" s="38">
        <v>1500</v>
      </c>
      <c r="G8" s="38">
        <v>1400</v>
      </c>
      <c r="H8" s="38">
        <v>300</v>
      </c>
      <c r="I8" s="38">
        <v>200</v>
      </c>
      <c r="J8" s="38" t="s">
        <v>34</v>
      </c>
    </row>
    <row r="9" spans="1:10" s="39" customFormat="1" ht="21" customHeight="1" x14ac:dyDescent="0.15">
      <c r="A9" s="20"/>
      <c r="B9" s="43" t="s">
        <v>67</v>
      </c>
      <c r="C9" s="40">
        <v>21000</v>
      </c>
      <c r="D9" s="38">
        <v>20400</v>
      </c>
      <c r="E9" s="38">
        <v>600</v>
      </c>
      <c r="F9" s="38">
        <v>6700</v>
      </c>
      <c r="G9" s="38">
        <v>7200</v>
      </c>
      <c r="H9" s="38">
        <v>6600</v>
      </c>
      <c r="I9" s="38">
        <v>400</v>
      </c>
      <c r="J9" s="38">
        <v>0</v>
      </c>
    </row>
    <row r="10" spans="1:10" s="39" customFormat="1" ht="21" customHeight="1" x14ac:dyDescent="0.15">
      <c r="A10" s="20"/>
      <c r="B10" s="43" t="s">
        <v>66</v>
      </c>
      <c r="C10" s="40">
        <v>61100</v>
      </c>
      <c r="D10" s="38">
        <v>59600</v>
      </c>
      <c r="E10" s="38">
        <v>1600</v>
      </c>
      <c r="F10" s="38">
        <v>12800</v>
      </c>
      <c r="G10" s="38">
        <v>24100</v>
      </c>
      <c r="H10" s="38">
        <v>21000</v>
      </c>
      <c r="I10" s="38">
        <v>2700</v>
      </c>
      <c r="J10" s="38">
        <v>500</v>
      </c>
    </row>
    <row r="11" spans="1:10" s="39" customFormat="1" ht="21" customHeight="1" x14ac:dyDescent="0.15">
      <c r="A11" s="20"/>
      <c r="B11" s="42" t="s">
        <v>65</v>
      </c>
      <c r="C11" s="40">
        <v>93600</v>
      </c>
      <c r="D11" s="38">
        <v>92200</v>
      </c>
      <c r="E11" s="38">
        <v>1400</v>
      </c>
      <c r="F11" s="38">
        <v>12400</v>
      </c>
      <c r="G11" s="38">
        <v>30400</v>
      </c>
      <c r="H11" s="38">
        <v>40300</v>
      </c>
      <c r="I11" s="38">
        <v>10400</v>
      </c>
      <c r="J11" s="38">
        <v>100</v>
      </c>
    </row>
    <row r="12" spans="1:10" s="39" customFormat="1" ht="21" customHeight="1" x14ac:dyDescent="0.15">
      <c r="A12" s="20"/>
      <c r="B12" s="42" t="s">
        <v>64</v>
      </c>
      <c r="C12" s="40">
        <v>63800</v>
      </c>
      <c r="D12" s="38">
        <v>63100</v>
      </c>
      <c r="E12" s="38">
        <v>700</v>
      </c>
      <c r="F12" s="38">
        <v>6300</v>
      </c>
      <c r="G12" s="38">
        <v>18500</v>
      </c>
      <c r="H12" s="38">
        <v>31300</v>
      </c>
      <c r="I12" s="38">
        <v>7600</v>
      </c>
      <c r="J12" s="38">
        <v>100</v>
      </c>
    </row>
    <row r="13" spans="1:10" s="39" customFormat="1" ht="21" customHeight="1" x14ac:dyDescent="0.15">
      <c r="A13" s="20"/>
      <c r="B13" s="43" t="s">
        <v>63</v>
      </c>
      <c r="C13" s="40">
        <v>61300</v>
      </c>
      <c r="D13" s="38">
        <v>60700</v>
      </c>
      <c r="E13" s="38">
        <v>600</v>
      </c>
      <c r="F13" s="38">
        <v>5300</v>
      </c>
      <c r="G13" s="38">
        <v>22300</v>
      </c>
      <c r="H13" s="38">
        <v>28300</v>
      </c>
      <c r="I13" s="38">
        <v>5200</v>
      </c>
      <c r="J13" s="38">
        <v>100</v>
      </c>
    </row>
    <row r="14" spans="1:10" s="39" customFormat="1" ht="21" customHeight="1" x14ac:dyDescent="0.15">
      <c r="A14" s="20"/>
      <c r="B14" s="44" t="s">
        <v>62</v>
      </c>
      <c r="C14" s="40">
        <v>64700</v>
      </c>
      <c r="D14" s="38">
        <v>64100</v>
      </c>
      <c r="E14" s="38">
        <v>600</v>
      </c>
      <c r="F14" s="38">
        <v>5300</v>
      </c>
      <c r="G14" s="38">
        <v>24000</v>
      </c>
      <c r="H14" s="38">
        <v>28800</v>
      </c>
      <c r="I14" s="38">
        <v>6500</v>
      </c>
      <c r="J14" s="38">
        <v>100</v>
      </c>
    </row>
    <row r="15" spans="1:10" s="39" customFormat="1" ht="21" customHeight="1" x14ac:dyDescent="0.15">
      <c r="A15" s="20"/>
      <c r="B15" s="44" t="s">
        <v>61</v>
      </c>
      <c r="C15" s="40">
        <v>40600</v>
      </c>
      <c r="D15" s="38">
        <v>40300</v>
      </c>
      <c r="E15" s="38">
        <v>300</v>
      </c>
      <c r="F15" s="38">
        <v>2500</v>
      </c>
      <c r="G15" s="38">
        <v>14200</v>
      </c>
      <c r="H15" s="38">
        <v>18800</v>
      </c>
      <c r="I15" s="38">
        <v>5100</v>
      </c>
      <c r="J15" s="38" t="s">
        <v>34</v>
      </c>
    </row>
    <row r="16" spans="1:10" s="39" customFormat="1" ht="21" customHeight="1" x14ac:dyDescent="0.15">
      <c r="A16" s="20"/>
      <c r="B16" s="21" t="s">
        <v>60</v>
      </c>
      <c r="C16" s="40">
        <v>12500</v>
      </c>
      <c r="D16" s="38">
        <v>12400</v>
      </c>
      <c r="E16" s="38">
        <v>100</v>
      </c>
      <c r="F16" s="38">
        <v>1200</v>
      </c>
      <c r="G16" s="38">
        <v>4900</v>
      </c>
      <c r="H16" s="38">
        <v>4600</v>
      </c>
      <c r="I16" s="38">
        <v>1800</v>
      </c>
      <c r="J16" s="38" t="s">
        <v>34</v>
      </c>
    </row>
    <row r="17" spans="1:10" s="39" customFormat="1" ht="21" customHeight="1" x14ac:dyDescent="0.15">
      <c r="A17" s="20"/>
      <c r="B17" s="43" t="s">
        <v>59</v>
      </c>
      <c r="C17" s="40">
        <v>11800</v>
      </c>
      <c r="D17" s="38">
        <v>11700</v>
      </c>
      <c r="E17" s="38">
        <v>100</v>
      </c>
      <c r="F17" s="38">
        <v>1000</v>
      </c>
      <c r="G17" s="38">
        <v>4700</v>
      </c>
      <c r="H17" s="38">
        <v>4600</v>
      </c>
      <c r="I17" s="38">
        <v>1500</v>
      </c>
      <c r="J17" s="38" t="s">
        <v>34</v>
      </c>
    </row>
    <row r="18" spans="1:10" s="39" customFormat="1" ht="21" customHeight="1" x14ac:dyDescent="0.15">
      <c r="A18" s="20"/>
      <c r="B18" s="43" t="s">
        <v>58</v>
      </c>
      <c r="C18" s="40">
        <v>12500</v>
      </c>
      <c r="D18" s="38">
        <v>12400</v>
      </c>
      <c r="E18" s="38">
        <v>0</v>
      </c>
      <c r="F18" s="38">
        <v>600</v>
      </c>
      <c r="G18" s="38">
        <v>4300</v>
      </c>
      <c r="H18" s="38">
        <v>6100</v>
      </c>
      <c r="I18" s="38">
        <v>1400</v>
      </c>
      <c r="J18" s="38" t="s">
        <v>34</v>
      </c>
    </row>
    <row r="19" spans="1:10" s="39" customFormat="1" ht="21" customHeight="1" x14ac:dyDescent="0.15">
      <c r="A19" s="20"/>
      <c r="B19" s="43" t="s">
        <v>57</v>
      </c>
      <c r="C19" s="40">
        <v>11500</v>
      </c>
      <c r="D19" s="38">
        <v>11400</v>
      </c>
      <c r="E19" s="38">
        <v>100</v>
      </c>
      <c r="F19" s="38">
        <v>1000</v>
      </c>
      <c r="G19" s="38">
        <v>5200</v>
      </c>
      <c r="H19" s="38">
        <v>4600</v>
      </c>
      <c r="I19" s="38">
        <v>700</v>
      </c>
      <c r="J19" s="38">
        <v>0</v>
      </c>
    </row>
    <row r="20" spans="1:10" s="39" customFormat="1" ht="21" customHeight="1" x14ac:dyDescent="0.15">
      <c r="A20" s="20"/>
      <c r="B20" s="42" t="s">
        <v>56</v>
      </c>
      <c r="C20" s="40">
        <v>6600</v>
      </c>
      <c r="D20" s="38">
        <v>6600</v>
      </c>
      <c r="E20" s="38" t="s">
        <v>34</v>
      </c>
      <c r="F20" s="38">
        <v>1100</v>
      </c>
      <c r="G20" s="38">
        <v>3000</v>
      </c>
      <c r="H20" s="38">
        <v>1400</v>
      </c>
      <c r="I20" s="38">
        <v>1100</v>
      </c>
      <c r="J20" s="38" t="s">
        <v>34</v>
      </c>
    </row>
    <row r="21" spans="1:10" s="39" customFormat="1" ht="21" customHeight="1" x14ac:dyDescent="0.15">
      <c r="A21" s="20"/>
      <c r="B21" s="41" t="s">
        <v>55</v>
      </c>
      <c r="C21" s="40">
        <v>42900</v>
      </c>
      <c r="D21" s="38">
        <v>42400</v>
      </c>
      <c r="E21" s="38">
        <v>500</v>
      </c>
      <c r="F21" s="38">
        <v>8300</v>
      </c>
      <c r="G21" s="38">
        <v>17500</v>
      </c>
      <c r="H21" s="38">
        <v>9300</v>
      </c>
      <c r="I21" s="38">
        <v>7700</v>
      </c>
      <c r="J21" s="38">
        <v>0</v>
      </c>
    </row>
    <row r="22" spans="1:10" s="39" customFormat="1" ht="21" customHeight="1" x14ac:dyDescent="0.15">
      <c r="A22" s="135" t="s">
        <v>54</v>
      </c>
      <c r="B22" s="138"/>
      <c r="C22" s="40"/>
      <c r="D22" s="38"/>
      <c r="E22" s="38"/>
      <c r="F22" s="38"/>
      <c r="G22" s="38"/>
      <c r="H22" s="38"/>
      <c r="I22" s="38"/>
      <c r="J22" s="38"/>
    </row>
    <row r="23" spans="1:10" ht="21" customHeight="1" x14ac:dyDescent="0.15">
      <c r="B23" s="20" t="s">
        <v>17</v>
      </c>
      <c r="C23" s="37">
        <v>31880</v>
      </c>
      <c r="D23" s="36">
        <v>31390</v>
      </c>
      <c r="E23" s="36">
        <v>490</v>
      </c>
      <c r="F23" s="36">
        <v>4140</v>
      </c>
      <c r="G23" s="36">
        <v>18880</v>
      </c>
      <c r="H23" s="36">
        <v>5960</v>
      </c>
      <c r="I23" s="36">
        <v>2740</v>
      </c>
      <c r="J23" s="36">
        <v>170</v>
      </c>
    </row>
    <row r="24" spans="1:10" ht="21" customHeight="1" x14ac:dyDescent="0.15">
      <c r="B24" s="20" t="s">
        <v>16</v>
      </c>
      <c r="C24" s="37">
        <v>60550</v>
      </c>
      <c r="D24" s="36">
        <v>59690</v>
      </c>
      <c r="E24" s="36">
        <v>850</v>
      </c>
      <c r="F24" s="36">
        <v>6160</v>
      </c>
      <c r="G24" s="36">
        <v>16040</v>
      </c>
      <c r="H24" s="36">
        <v>29480</v>
      </c>
      <c r="I24" s="36">
        <v>8870</v>
      </c>
      <c r="J24" s="36" t="s">
        <v>34</v>
      </c>
    </row>
    <row r="25" spans="1:10" ht="21" customHeight="1" x14ac:dyDescent="0.15">
      <c r="B25" s="20" t="s">
        <v>12</v>
      </c>
      <c r="C25" s="37">
        <v>48240</v>
      </c>
      <c r="D25" s="36">
        <v>47500</v>
      </c>
      <c r="E25" s="36">
        <v>740</v>
      </c>
      <c r="F25" s="36">
        <v>5380</v>
      </c>
      <c r="G25" s="36">
        <v>13720</v>
      </c>
      <c r="H25" s="36">
        <v>23360</v>
      </c>
      <c r="I25" s="36">
        <v>5770</v>
      </c>
      <c r="J25" s="36" t="s">
        <v>34</v>
      </c>
    </row>
    <row r="26" spans="1:10" ht="21" customHeight="1" x14ac:dyDescent="0.15">
      <c r="B26" s="20" t="s">
        <v>13</v>
      </c>
      <c r="C26" s="37">
        <v>63630</v>
      </c>
      <c r="D26" s="36">
        <v>62800</v>
      </c>
      <c r="E26" s="36">
        <v>830</v>
      </c>
      <c r="F26" s="36">
        <v>11660</v>
      </c>
      <c r="G26" s="36">
        <v>28650</v>
      </c>
      <c r="H26" s="36">
        <v>18990</v>
      </c>
      <c r="I26" s="36">
        <v>3820</v>
      </c>
      <c r="J26" s="36">
        <v>510</v>
      </c>
    </row>
    <row r="27" spans="1:10" ht="21" customHeight="1" x14ac:dyDescent="0.15">
      <c r="B27" s="20" t="s">
        <v>14</v>
      </c>
      <c r="C27" s="37">
        <v>41980</v>
      </c>
      <c r="D27" s="36">
        <v>41510</v>
      </c>
      <c r="E27" s="36">
        <v>470</v>
      </c>
      <c r="F27" s="36">
        <v>5520</v>
      </c>
      <c r="G27" s="36">
        <v>9920</v>
      </c>
      <c r="H27" s="36">
        <v>22310</v>
      </c>
      <c r="I27" s="36">
        <v>4150</v>
      </c>
      <c r="J27" s="38">
        <v>90</v>
      </c>
    </row>
    <row r="28" spans="1:10" ht="21" customHeight="1" x14ac:dyDescent="0.15">
      <c r="B28" s="20" t="s">
        <v>18</v>
      </c>
      <c r="C28" s="37">
        <v>43430</v>
      </c>
      <c r="D28" s="36">
        <v>42940</v>
      </c>
      <c r="E28" s="36">
        <v>490</v>
      </c>
      <c r="F28" s="36">
        <v>8130</v>
      </c>
      <c r="G28" s="36">
        <v>9940</v>
      </c>
      <c r="H28" s="36">
        <v>18280</v>
      </c>
      <c r="I28" s="36">
        <v>7050</v>
      </c>
      <c r="J28" s="36">
        <v>30</v>
      </c>
    </row>
    <row r="29" spans="1:10" ht="21" customHeight="1" x14ac:dyDescent="0.15">
      <c r="B29" s="20" t="s">
        <v>15</v>
      </c>
      <c r="C29" s="37">
        <v>64180</v>
      </c>
      <c r="D29" s="36">
        <v>63470</v>
      </c>
      <c r="E29" s="36">
        <v>710</v>
      </c>
      <c r="F29" s="36">
        <v>5260</v>
      </c>
      <c r="G29" s="36">
        <v>18680</v>
      </c>
      <c r="H29" s="36">
        <v>32500</v>
      </c>
      <c r="I29" s="36">
        <v>7600</v>
      </c>
      <c r="J29" s="36">
        <v>140</v>
      </c>
    </row>
    <row r="30" spans="1:10" ht="21" customHeight="1" x14ac:dyDescent="0.15">
      <c r="B30" s="20" t="s">
        <v>19</v>
      </c>
      <c r="C30" s="37">
        <v>72170</v>
      </c>
      <c r="D30" s="36">
        <v>71500</v>
      </c>
      <c r="E30" s="36">
        <v>670</v>
      </c>
      <c r="F30" s="36">
        <v>10840</v>
      </c>
      <c r="G30" s="36">
        <v>18830</v>
      </c>
      <c r="H30" s="36">
        <v>36180</v>
      </c>
      <c r="I30" s="36">
        <v>6170</v>
      </c>
      <c r="J30" s="36">
        <v>150</v>
      </c>
    </row>
    <row r="31" spans="1:10" ht="21" customHeight="1" x14ac:dyDescent="0.15">
      <c r="B31" s="20" t="s">
        <v>20</v>
      </c>
      <c r="C31" s="37">
        <v>42560</v>
      </c>
      <c r="D31" s="36">
        <v>41950</v>
      </c>
      <c r="E31" s="36">
        <v>610</v>
      </c>
      <c r="F31" s="36">
        <v>2410</v>
      </c>
      <c r="G31" s="36">
        <v>24470</v>
      </c>
      <c r="H31" s="36">
        <v>11360</v>
      </c>
      <c r="I31" s="36">
        <v>4330</v>
      </c>
      <c r="J31" s="36" t="s">
        <v>34</v>
      </c>
    </row>
    <row r="32" spans="1:10" ht="21" customHeight="1" thickBot="1" x14ac:dyDescent="0.2">
      <c r="A32" s="4"/>
      <c r="B32" s="35" t="s">
        <v>32</v>
      </c>
      <c r="C32" s="34">
        <v>41800</v>
      </c>
      <c r="D32" s="33">
        <v>40890</v>
      </c>
      <c r="E32" s="33">
        <v>910</v>
      </c>
      <c r="F32" s="33">
        <v>7920</v>
      </c>
      <c r="G32" s="33">
        <v>24220</v>
      </c>
      <c r="H32" s="33">
        <v>7600</v>
      </c>
      <c r="I32" s="33">
        <v>2040</v>
      </c>
      <c r="J32" s="22">
        <v>20</v>
      </c>
    </row>
    <row r="33" spans="1:1" s="7" customFormat="1" ht="13.9" customHeight="1" x14ac:dyDescent="0.15">
      <c r="A33" s="7" t="s">
        <v>4</v>
      </c>
    </row>
  </sheetData>
  <mergeCells count="8">
    <mergeCell ref="A6:B6"/>
    <mergeCell ref="A3:B4"/>
    <mergeCell ref="A22:B22"/>
    <mergeCell ref="A5:B5"/>
    <mergeCell ref="A1:J1"/>
    <mergeCell ref="C3:C4"/>
    <mergeCell ref="F3:J3"/>
    <mergeCell ref="D3:E3"/>
  </mergeCells>
  <phoneticPr fontId="2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showGridLines="0" zoomScaleNormal="100" workbookViewId="0">
      <selection sqref="A1:J1"/>
    </sheetView>
  </sheetViews>
  <sheetFormatPr defaultRowHeight="13.9" customHeight="1" x14ac:dyDescent="0.15"/>
  <cols>
    <col min="1" max="3" width="2.5" style="48" customWidth="1"/>
    <col min="4" max="4" width="22.375" style="48" customWidth="1"/>
    <col min="5" max="5" width="11.625" style="48" customWidth="1"/>
    <col min="6" max="6" width="11.5" style="48" customWidth="1"/>
    <col min="7" max="10" width="10.375" style="48" customWidth="1"/>
    <col min="11" max="11" width="0.5" style="48" customWidth="1"/>
    <col min="12" max="20" width="10.5" style="48" customWidth="1"/>
    <col min="21" max="16384" width="9" style="48"/>
  </cols>
  <sheetData>
    <row r="1" spans="1:20" s="74" customFormat="1" ht="19.899999999999999" customHeight="1" x14ac:dyDescent="0.15">
      <c r="A1" s="170" t="s">
        <v>107</v>
      </c>
      <c r="B1" s="170"/>
      <c r="C1" s="170"/>
      <c r="D1" s="170"/>
      <c r="E1" s="170"/>
      <c r="F1" s="170"/>
      <c r="G1" s="170"/>
      <c r="H1" s="170"/>
      <c r="I1" s="170"/>
      <c r="J1" s="170"/>
      <c r="K1" s="75"/>
      <c r="L1" s="174" t="s">
        <v>106</v>
      </c>
      <c r="M1" s="174"/>
      <c r="N1" s="174"/>
      <c r="O1" s="174"/>
      <c r="P1" s="174"/>
      <c r="Q1" s="174"/>
      <c r="R1" s="174"/>
      <c r="S1" s="174"/>
      <c r="T1" s="174"/>
    </row>
    <row r="2" spans="1:20" s="49" customFormat="1" ht="12" customHeight="1" thickBot="1" x14ac:dyDescent="0.2">
      <c r="D2" s="73"/>
      <c r="E2" s="73"/>
      <c r="J2" s="72"/>
      <c r="K2" s="72"/>
      <c r="T2" s="72" t="s">
        <v>105</v>
      </c>
    </row>
    <row r="3" spans="1:20" s="60" customFormat="1" ht="13.9" customHeight="1" x14ac:dyDescent="0.15">
      <c r="A3" s="186" t="s">
        <v>104</v>
      </c>
      <c r="B3" s="171"/>
      <c r="C3" s="171"/>
      <c r="D3" s="171"/>
      <c r="E3" s="171" t="s">
        <v>103</v>
      </c>
      <c r="F3" s="183" t="s">
        <v>102</v>
      </c>
      <c r="G3" s="184"/>
      <c r="H3" s="184"/>
      <c r="I3" s="184"/>
      <c r="J3" s="184"/>
      <c r="K3" s="71"/>
      <c r="L3" s="181"/>
      <c r="M3" s="182"/>
      <c r="N3" s="175" t="s">
        <v>101</v>
      </c>
      <c r="O3" s="175"/>
      <c r="P3" s="175"/>
      <c r="Q3" s="175"/>
      <c r="R3" s="175"/>
      <c r="S3" s="175"/>
      <c r="T3" s="176"/>
    </row>
    <row r="4" spans="1:20" s="60" customFormat="1" ht="21" x14ac:dyDescent="0.15">
      <c r="A4" s="187"/>
      <c r="B4" s="172"/>
      <c r="C4" s="172"/>
      <c r="D4" s="172"/>
      <c r="E4" s="172"/>
      <c r="F4" s="172" t="s">
        <v>96</v>
      </c>
      <c r="G4" s="172" t="s">
        <v>98</v>
      </c>
      <c r="H4" s="172"/>
      <c r="I4" s="172"/>
      <c r="J4" s="70" t="s">
        <v>100</v>
      </c>
      <c r="K4" s="69"/>
      <c r="L4" s="177" t="s">
        <v>99</v>
      </c>
      <c r="M4" s="178"/>
      <c r="N4" s="179" t="s">
        <v>96</v>
      </c>
      <c r="O4" s="179" t="s">
        <v>98</v>
      </c>
      <c r="P4" s="179"/>
      <c r="Q4" s="179"/>
      <c r="R4" s="172" t="s">
        <v>97</v>
      </c>
      <c r="S4" s="172"/>
      <c r="T4" s="180"/>
    </row>
    <row r="5" spans="1:20" ht="21" x14ac:dyDescent="0.15">
      <c r="A5" s="187"/>
      <c r="B5" s="172"/>
      <c r="C5" s="172"/>
      <c r="D5" s="172"/>
      <c r="E5" s="172"/>
      <c r="F5" s="172"/>
      <c r="G5" s="66" t="s">
        <v>96</v>
      </c>
      <c r="H5" s="66" t="s">
        <v>95</v>
      </c>
      <c r="I5" s="66" t="s">
        <v>94</v>
      </c>
      <c r="J5" s="67" t="s">
        <v>96</v>
      </c>
      <c r="K5" s="65"/>
      <c r="L5" s="68" t="s">
        <v>92</v>
      </c>
      <c r="M5" s="67" t="s">
        <v>91</v>
      </c>
      <c r="N5" s="179"/>
      <c r="O5" s="66" t="s">
        <v>96</v>
      </c>
      <c r="P5" s="66" t="s">
        <v>95</v>
      </c>
      <c r="Q5" s="66" t="s">
        <v>94</v>
      </c>
      <c r="R5" s="67" t="s">
        <v>93</v>
      </c>
      <c r="S5" s="66" t="s">
        <v>92</v>
      </c>
      <c r="T5" s="65" t="s">
        <v>91</v>
      </c>
    </row>
    <row r="6" spans="1:20" ht="9.4" customHeight="1" x14ac:dyDescent="0.15">
      <c r="A6" s="185" t="s">
        <v>21</v>
      </c>
      <c r="B6" s="185"/>
      <c r="C6" s="185"/>
      <c r="D6" s="185"/>
      <c r="E6" s="64"/>
      <c r="F6" s="63"/>
      <c r="G6" s="63"/>
      <c r="H6" s="63"/>
      <c r="I6" s="63"/>
      <c r="J6" s="61"/>
      <c r="K6" s="61"/>
      <c r="L6" s="63"/>
      <c r="M6" s="61"/>
      <c r="N6" s="61"/>
      <c r="O6" s="63"/>
      <c r="P6" s="63"/>
      <c r="Q6" s="63"/>
      <c r="R6" s="61"/>
      <c r="S6" s="63"/>
      <c r="T6" s="61"/>
    </row>
    <row r="7" spans="1:20" ht="9.4" customHeight="1" x14ac:dyDescent="0.15">
      <c r="B7" s="173" t="s">
        <v>5</v>
      </c>
      <c r="C7" s="173"/>
      <c r="D7" s="173"/>
      <c r="E7" s="64"/>
      <c r="F7" s="63"/>
      <c r="G7" s="63"/>
      <c r="H7" s="63"/>
      <c r="I7" s="63"/>
      <c r="J7" s="61"/>
      <c r="K7" s="61"/>
      <c r="L7" s="63"/>
      <c r="M7" s="61"/>
      <c r="N7" s="61"/>
      <c r="O7" s="63"/>
      <c r="P7" s="63"/>
      <c r="Q7" s="63"/>
      <c r="R7" s="61"/>
      <c r="S7" s="63"/>
      <c r="T7" s="61"/>
    </row>
    <row r="8" spans="1:20" ht="9.4" customHeight="1" x14ac:dyDescent="0.15">
      <c r="B8" s="59"/>
      <c r="C8" s="59"/>
      <c r="D8" s="59" t="s">
        <v>85</v>
      </c>
      <c r="E8" s="58">
        <v>147330</v>
      </c>
      <c r="F8" s="56">
        <v>148610</v>
      </c>
      <c r="G8" s="56">
        <v>147330</v>
      </c>
      <c r="H8" s="56">
        <f>29920+690</f>
        <v>30610</v>
      </c>
      <c r="I8" s="56">
        <v>113170</v>
      </c>
      <c r="J8" s="56">
        <v>1280</v>
      </c>
      <c r="K8" s="56"/>
      <c r="L8" s="56">
        <v>610</v>
      </c>
      <c r="M8" s="56">
        <v>670</v>
      </c>
      <c r="N8" s="56">
        <v>422160</v>
      </c>
      <c r="O8" s="56">
        <v>419030</v>
      </c>
      <c r="P8" s="56">
        <f>29920+690</f>
        <v>30610</v>
      </c>
      <c r="Q8" s="56">
        <v>384680</v>
      </c>
      <c r="R8" s="56">
        <v>3130</v>
      </c>
      <c r="S8" s="56">
        <v>2150</v>
      </c>
      <c r="T8" s="56">
        <v>980</v>
      </c>
    </row>
    <row r="9" spans="1:20" ht="9.4" customHeight="1" x14ac:dyDescent="0.15">
      <c r="B9" s="59"/>
      <c r="C9" s="59"/>
      <c r="D9" s="59" t="s">
        <v>84</v>
      </c>
      <c r="E9" s="58">
        <v>520</v>
      </c>
      <c r="F9" s="56">
        <v>660</v>
      </c>
      <c r="G9" s="56" t="s">
        <v>90</v>
      </c>
      <c r="H9" s="56" t="s">
        <v>90</v>
      </c>
      <c r="I9" s="56" t="s">
        <v>90</v>
      </c>
      <c r="J9" s="56">
        <v>660</v>
      </c>
      <c r="K9" s="56"/>
      <c r="L9" s="56">
        <v>150</v>
      </c>
      <c r="M9" s="56">
        <v>510</v>
      </c>
      <c r="N9" s="56">
        <v>18060</v>
      </c>
      <c r="O9" s="56" t="s">
        <v>90</v>
      </c>
      <c r="P9" s="56" t="s">
        <v>90</v>
      </c>
      <c r="Q9" s="56" t="s">
        <v>90</v>
      </c>
      <c r="R9" s="56">
        <v>18060</v>
      </c>
      <c r="S9" s="56">
        <v>320</v>
      </c>
      <c r="T9" s="56">
        <v>17730</v>
      </c>
    </row>
    <row r="10" spans="1:20" ht="9.4" customHeight="1" x14ac:dyDescent="0.15">
      <c r="B10" s="168" t="s">
        <v>6</v>
      </c>
      <c r="C10" s="168"/>
      <c r="D10" s="168"/>
      <c r="E10" s="58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ht="9.4" customHeight="1" x14ac:dyDescent="0.15">
      <c r="B11" s="59"/>
      <c r="C11" s="59"/>
      <c r="D11" s="59" t="s">
        <v>85</v>
      </c>
      <c r="E11" s="58">
        <v>136740</v>
      </c>
      <c r="F11" s="56">
        <v>137700</v>
      </c>
      <c r="G11" s="56">
        <v>136740</v>
      </c>
      <c r="H11" s="56">
        <f>24460+1110</f>
        <v>25570</v>
      </c>
      <c r="I11" s="56">
        <f>109510+210</f>
        <v>109720</v>
      </c>
      <c r="J11" s="56">
        <v>960</v>
      </c>
      <c r="K11" s="56"/>
      <c r="L11" s="56">
        <v>600</v>
      </c>
      <c r="M11" s="56">
        <v>360</v>
      </c>
      <c r="N11" s="56">
        <v>411460</v>
      </c>
      <c r="O11" s="56">
        <v>409250</v>
      </c>
      <c r="P11" s="56">
        <f>24460+1110</f>
        <v>25570</v>
      </c>
      <c r="Q11" s="56">
        <f>380740+600</f>
        <v>381340</v>
      </c>
      <c r="R11" s="56">
        <v>2210</v>
      </c>
      <c r="S11" s="56">
        <v>1790</v>
      </c>
      <c r="T11" s="56">
        <v>420</v>
      </c>
    </row>
    <row r="12" spans="1:20" ht="9.4" customHeight="1" x14ac:dyDescent="0.15">
      <c r="B12" s="59"/>
      <c r="C12" s="59"/>
      <c r="D12" s="59" t="s">
        <v>84</v>
      </c>
      <c r="E12" s="58">
        <v>480</v>
      </c>
      <c r="F12" s="56">
        <v>590</v>
      </c>
      <c r="G12" s="56" t="s">
        <v>90</v>
      </c>
      <c r="H12" s="56" t="s">
        <v>90</v>
      </c>
      <c r="I12" s="56" t="s">
        <v>90</v>
      </c>
      <c r="J12" s="56">
        <v>590</v>
      </c>
      <c r="K12" s="56"/>
      <c r="L12" s="56">
        <v>140</v>
      </c>
      <c r="M12" s="56">
        <v>460</v>
      </c>
      <c r="N12" s="56">
        <v>8450</v>
      </c>
      <c r="O12" s="56" t="s">
        <v>90</v>
      </c>
      <c r="P12" s="56" t="s">
        <v>90</v>
      </c>
      <c r="Q12" s="56" t="s">
        <v>90</v>
      </c>
      <c r="R12" s="56">
        <v>8450</v>
      </c>
      <c r="S12" s="56">
        <v>370</v>
      </c>
      <c r="T12" s="56">
        <v>8080</v>
      </c>
    </row>
    <row r="13" spans="1:20" ht="9.4" customHeight="1" x14ac:dyDescent="0.15">
      <c r="B13" s="168" t="s">
        <v>7</v>
      </c>
      <c r="C13" s="168"/>
      <c r="D13" s="168"/>
      <c r="E13" s="58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20" ht="9.4" customHeight="1" x14ac:dyDescent="0.15">
      <c r="B14" s="59"/>
      <c r="C14" s="59"/>
      <c r="D14" s="59" t="s">
        <v>85</v>
      </c>
      <c r="E14" s="58">
        <v>28210</v>
      </c>
      <c r="F14" s="56">
        <v>28300</v>
      </c>
      <c r="G14" s="56">
        <v>28210</v>
      </c>
      <c r="H14" s="56">
        <f>6230+190</f>
        <v>6420</v>
      </c>
      <c r="I14" s="56">
        <f>21510+50</f>
        <v>21560</v>
      </c>
      <c r="J14" s="56">
        <v>90</v>
      </c>
      <c r="K14" s="56"/>
      <c r="L14" s="56">
        <v>50</v>
      </c>
      <c r="M14" s="56">
        <v>40</v>
      </c>
      <c r="N14" s="56">
        <v>79420</v>
      </c>
      <c r="O14" s="56">
        <v>79160</v>
      </c>
      <c r="P14" s="56">
        <f>6230+190</f>
        <v>6420</v>
      </c>
      <c r="Q14" s="56">
        <f>72310+130</f>
        <v>72440</v>
      </c>
      <c r="R14" s="56">
        <v>260</v>
      </c>
      <c r="S14" s="56">
        <v>210</v>
      </c>
      <c r="T14" s="56">
        <v>50</v>
      </c>
    </row>
    <row r="15" spans="1:20" ht="9.4" customHeight="1" x14ac:dyDescent="0.15">
      <c r="B15" s="59"/>
      <c r="C15" s="59"/>
      <c r="D15" s="59" t="s">
        <v>84</v>
      </c>
      <c r="E15" s="58">
        <v>80</v>
      </c>
      <c r="F15" s="56">
        <v>100</v>
      </c>
      <c r="G15" s="56" t="s">
        <v>90</v>
      </c>
      <c r="H15" s="56" t="s">
        <v>90</v>
      </c>
      <c r="I15" s="56" t="s">
        <v>90</v>
      </c>
      <c r="J15" s="56">
        <v>100</v>
      </c>
      <c r="K15" s="56"/>
      <c r="L15" s="56">
        <v>50</v>
      </c>
      <c r="M15" s="56">
        <v>50</v>
      </c>
      <c r="N15" s="56">
        <v>2240</v>
      </c>
      <c r="O15" s="56" t="s">
        <v>90</v>
      </c>
      <c r="P15" s="56" t="s">
        <v>90</v>
      </c>
      <c r="Q15" s="56" t="s">
        <v>90</v>
      </c>
      <c r="R15" s="56">
        <v>2240</v>
      </c>
      <c r="S15" s="56">
        <v>130</v>
      </c>
      <c r="T15" s="56">
        <v>2100</v>
      </c>
    </row>
    <row r="16" spans="1:20" ht="9.4" customHeight="1" x14ac:dyDescent="0.15">
      <c r="B16" s="168" t="s">
        <v>86</v>
      </c>
      <c r="C16" s="168"/>
      <c r="D16" s="168"/>
      <c r="E16" s="58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1:20" ht="9.4" customHeight="1" x14ac:dyDescent="0.15">
      <c r="B17" s="59"/>
      <c r="C17" s="59"/>
      <c r="D17" s="59" t="s">
        <v>85</v>
      </c>
      <c r="E17" s="58">
        <v>32280</v>
      </c>
      <c r="F17" s="56">
        <v>32440</v>
      </c>
      <c r="G17" s="56">
        <v>32280</v>
      </c>
      <c r="H17" s="56">
        <f>3440+20</f>
        <v>3460</v>
      </c>
      <c r="I17" s="56">
        <f>27810</f>
        <v>27810</v>
      </c>
      <c r="J17" s="56">
        <v>160</v>
      </c>
      <c r="K17" s="56"/>
      <c r="L17" s="56">
        <v>70</v>
      </c>
      <c r="M17" s="56">
        <v>80</v>
      </c>
      <c r="N17" s="56">
        <v>107390</v>
      </c>
      <c r="O17" s="56">
        <v>107140</v>
      </c>
      <c r="P17" s="56">
        <f>3440+20</f>
        <v>3460</v>
      </c>
      <c r="Q17" s="56">
        <f>102640</f>
        <v>102640</v>
      </c>
      <c r="R17" s="56">
        <v>250</v>
      </c>
      <c r="S17" s="56">
        <v>170</v>
      </c>
      <c r="T17" s="56">
        <v>80</v>
      </c>
    </row>
    <row r="18" spans="1:20" ht="9.4" customHeight="1" x14ac:dyDescent="0.15">
      <c r="B18" s="59"/>
      <c r="C18" s="59"/>
      <c r="D18" s="59" t="s">
        <v>84</v>
      </c>
      <c r="E18" s="58">
        <v>70</v>
      </c>
      <c r="F18" s="56">
        <v>80</v>
      </c>
      <c r="G18" s="56" t="s">
        <v>90</v>
      </c>
      <c r="H18" s="56" t="s">
        <v>90</v>
      </c>
      <c r="I18" s="56" t="s">
        <v>90</v>
      </c>
      <c r="J18" s="56">
        <v>80</v>
      </c>
      <c r="K18" s="56"/>
      <c r="L18" s="56">
        <v>10</v>
      </c>
      <c r="M18" s="56">
        <v>70</v>
      </c>
      <c r="N18" s="56">
        <v>1330</v>
      </c>
      <c r="O18" s="56" t="s">
        <v>90</v>
      </c>
      <c r="P18" s="56" t="s">
        <v>90</v>
      </c>
      <c r="Q18" s="56" t="s">
        <v>90</v>
      </c>
      <c r="R18" s="56">
        <v>1330</v>
      </c>
      <c r="S18" s="56">
        <v>10</v>
      </c>
      <c r="T18" s="56">
        <v>1320</v>
      </c>
    </row>
    <row r="19" spans="1:20" ht="9.4" customHeight="1" x14ac:dyDescent="0.15">
      <c r="A19" s="185" t="s">
        <v>8</v>
      </c>
      <c r="B19" s="185"/>
      <c r="C19" s="185"/>
      <c r="D19" s="185"/>
      <c r="E19" s="64"/>
      <c r="F19" s="63"/>
      <c r="G19" s="63"/>
      <c r="H19" s="63"/>
      <c r="I19" s="63"/>
      <c r="J19" s="61"/>
      <c r="K19" s="61"/>
      <c r="L19" s="63"/>
      <c r="M19" s="61"/>
      <c r="N19" s="61"/>
      <c r="O19" s="63"/>
      <c r="P19" s="63"/>
      <c r="Q19" s="63"/>
      <c r="R19" s="61"/>
      <c r="S19" s="63"/>
      <c r="T19" s="61"/>
    </row>
    <row r="20" spans="1:20" ht="9.4" customHeight="1" x14ac:dyDescent="0.15">
      <c r="B20" s="173" t="s">
        <v>5</v>
      </c>
      <c r="C20" s="173"/>
      <c r="D20" s="173"/>
      <c r="E20" s="64"/>
      <c r="F20" s="63"/>
      <c r="G20" s="63"/>
      <c r="H20" s="63"/>
      <c r="I20" s="63"/>
      <c r="J20" s="61"/>
      <c r="K20" s="61"/>
      <c r="L20" s="63"/>
      <c r="M20" s="61"/>
      <c r="N20" s="61"/>
      <c r="O20" s="63"/>
      <c r="P20" s="63"/>
      <c r="Q20" s="63"/>
      <c r="R20" s="61"/>
      <c r="S20" s="63"/>
      <c r="T20" s="61"/>
    </row>
    <row r="21" spans="1:20" ht="9.4" customHeight="1" x14ac:dyDescent="0.15">
      <c r="B21" s="59"/>
      <c r="C21" s="59"/>
      <c r="D21" s="59" t="s">
        <v>85</v>
      </c>
      <c r="E21" s="58">
        <v>171160</v>
      </c>
      <c r="F21" s="56">
        <v>172730</v>
      </c>
      <c r="G21" s="56">
        <v>171160</v>
      </c>
      <c r="H21" s="56">
        <v>39380</v>
      </c>
      <c r="I21" s="56">
        <v>126220</v>
      </c>
      <c r="J21" s="56">
        <v>1570</v>
      </c>
      <c r="K21" s="56"/>
      <c r="L21" s="56">
        <v>960</v>
      </c>
      <c r="M21" s="56">
        <v>610</v>
      </c>
      <c r="N21" s="56">
        <v>466180</v>
      </c>
      <c r="O21" s="56">
        <v>461980</v>
      </c>
      <c r="P21" s="56">
        <v>39380</v>
      </c>
      <c r="Q21" s="56">
        <v>410650</v>
      </c>
      <c r="R21" s="56">
        <v>4200</v>
      </c>
      <c r="S21" s="56">
        <v>3590</v>
      </c>
      <c r="T21" s="56">
        <v>610</v>
      </c>
    </row>
    <row r="22" spans="1:20" ht="9.4" customHeight="1" x14ac:dyDescent="0.15">
      <c r="B22" s="59"/>
      <c r="C22" s="59"/>
      <c r="D22" s="59" t="s">
        <v>84</v>
      </c>
      <c r="E22" s="58">
        <v>370</v>
      </c>
      <c r="F22" s="56">
        <v>430</v>
      </c>
      <c r="G22" s="56" t="s">
        <v>90</v>
      </c>
      <c r="H22" s="56" t="s">
        <v>90</v>
      </c>
      <c r="I22" s="56" t="s">
        <v>90</v>
      </c>
      <c r="J22" s="56">
        <v>430</v>
      </c>
      <c r="K22" s="56"/>
      <c r="L22" s="56">
        <v>80</v>
      </c>
      <c r="M22" s="56">
        <v>350</v>
      </c>
      <c r="N22" s="56">
        <v>10840</v>
      </c>
      <c r="O22" s="56" t="s">
        <v>90</v>
      </c>
      <c r="P22" s="56" t="s">
        <v>90</v>
      </c>
      <c r="Q22" s="56" t="s">
        <v>90</v>
      </c>
      <c r="R22" s="56">
        <v>10840</v>
      </c>
      <c r="S22" s="56">
        <v>120</v>
      </c>
      <c r="T22" s="56">
        <v>10720</v>
      </c>
    </row>
    <row r="23" spans="1:20" ht="9.4" customHeight="1" x14ac:dyDescent="0.15">
      <c r="B23" s="168" t="s">
        <v>6</v>
      </c>
      <c r="C23" s="168"/>
      <c r="D23" s="168"/>
      <c r="E23" s="58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:20" ht="9.4" customHeight="1" x14ac:dyDescent="0.15">
      <c r="B24" s="59"/>
      <c r="C24" s="59"/>
      <c r="D24" s="59" t="s">
        <v>85</v>
      </c>
      <c r="E24" s="58">
        <v>155060</v>
      </c>
      <c r="F24" s="56">
        <v>157720</v>
      </c>
      <c r="G24" s="56">
        <v>155060</v>
      </c>
      <c r="H24" s="56">
        <v>31100</v>
      </c>
      <c r="I24" s="56">
        <v>119550</v>
      </c>
      <c r="J24" s="56">
        <v>2660</v>
      </c>
      <c r="K24" s="56"/>
      <c r="L24" s="56">
        <v>1970</v>
      </c>
      <c r="M24" s="56">
        <v>690</v>
      </c>
      <c r="N24" s="56">
        <v>440160</v>
      </c>
      <c r="O24" s="56">
        <v>433190</v>
      </c>
      <c r="P24" s="56">
        <v>31100</v>
      </c>
      <c r="Q24" s="56">
        <v>391910</v>
      </c>
      <c r="R24" s="56">
        <v>6970</v>
      </c>
      <c r="S24" s="56">
        <v>6280</v>
      </c>
      <c r="T24" s="56">
        <v>690</v>
      </c>
    </row>
    <row r="25" spans="1:20" ht="9.4" customHeight="1" x14ac:dyDescent="0.15">
      <c r="B25" s="59"/>
      <c r="C25" s="59"/>
      <c r="D25" s="59" t="s">
        <v>84</v>
      </c>
      <c r="E25" s="58">
        <v>360</v>
      </c>
      <c r="F25" s="56">
        <v>400</v>
      </c>
      <c r="G25" s="56" t="s">
        <v>90</v>
      </c>
      <c r="H25" s="56" t="s">
        <v>90</v>
      </c>
      <c r="I25" s="56" t="s">
        <v>90</v>
      </c>
      <c r="J25" s="56">
        <v>400</v>
      </c>
      <c r="K25" s="56"/>
      <c r="L25" s="56">
        <v>110</v>
      </c>
      <c r="M25" s="56">
        <v>300</v>
      </c>
      <c r="N25" s="56">
        <v>5280</v>
      </c>
      <c r="O25" s="56" t="s">
        <v>90</v>
      </c>
      <c r="P25" s="56" t="s">
        <v>90</v>
      </c>
      <c r="Q25" s="56" t="s">
        <v>90</v>
      </c>
      <c r="R25" s="56">
        <v>5280</v>
      </c>
      <c r="S25" s="56">
        <v>250</v>
      </c>
      <c r="T25" s="56">
        <v>5030</v>
      </c>
    </row>
    <row r="26" spans="1:20" ht="9.4" customHeight="1" x14ac:dyDescent="0.15">
      <c r="B26" s="168" t="s">
        <v>7</v>
      </c>
      <c r="C26" s="168"/>
      <c r="D26" s="168"/>
      <c r="E26" s="58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</row>
    <row r="27" spans="1:20" ht="9.4" customHeight="1" x14ac:dyDescent="0.15">
      <c r="B27" s="59"/>
      <c r="C27" s="59"/>
      <c r="D27" s="59" t="s">
        <v>85</v>
      </c>
      <c r="E27" s="58">
        <v>29020</v>
      </c>
      <c r="F27" s="56">
        <v>29290</v>
      </c>
      <c r="G27" s="56">
        <v>29020</v>
      </c>
      <c r="H27" s="56">
        <v>6080</v>
      </c>
      <c r="I27" s="56">
        <v>21990</v>
      </c>
      <c r="J27" s="56">
        <v>270</v>
      </c>
      <c r="K27" s="56"/>
      <c r="L27" s="56">
        <v>230</v>
      </c>
      <c r="M27" s="56">
        <v>40</v>
      </c>
      <c r="N27" s="56">
        <v>80040</v>
      </c>
      <c r="O27" s="56">
        <v>79210</v>
      </c>
      <c r="P27" s="56">
        <v>6080</v>
      </c>
      <c r="Q27" s="56">
        <v>70910</v>
      </c>
      <c r="R27" s="56">
        <v>830</v>
      </c>
      <c r="S27" s="56">
        <v>780</v>
      </c>
      <c r="T27" s="56">
        <v>40</v>
      </c>
    </row>
    <row r="28" spans="1:20" ht="9.4" customHeight="1" x14ac:dyDescent="0.15">
      <c r="B28" s="59"/>
      <c r="C28" s="59"/>
      <c r="D28" s="59" t="s">
        <v>84</v>
      </c>
      <c r="E28" s="58">
        <v>60</v>
      </c>
      <c r="F28" s="56">
        <v>60</v>
      </c>
      <c r="G28" s="56" t="s">
        <v>90</v>
      </c>
      <c r="H28" s="56" t="s">
        <v>90</v>
      </c>
      <c r="I28" s="56" t="s">
        <v>90</v>
      </c>
      <c r="J28" s="56">
        <v>60</v>
      </c>
      <c r="K28" s="56"/>
      <c r="L28" s="56" t="s">
        <v>34</v>
      </c>
      <c r="M28" s="56">
        <v>60</v>
      </c>
      <c r="N28" s="56">
        <v>1970</v>
      </c>
      <c r="O28" s="56" t="s">
        <v>90</v>
      </c>
      <c r="P28" s="56" t="s">
        <v>90</v>
      </c>
      <c r="Q28" s="56" t="s">
        <v>90</v>
      </c>
      <c r="R28" s="56">
        <v>1970</v>
      </c>
      <c r="S28" s="56" t="s">
        <v>34</v>
      </c>
      <c r="T28" s="56">
        <v>1970</v>
      </c>
    </row>
    <row r="29" spans="1:20" ht="9.4" customHeight="1" x14ac:dyDescent="0.15">
      <c r="B29" s="168" t="s">
        <v>86</v>
      </c>
      <c r="C29" s="168"/>
      <c r="D29" s="168"/>
      <c r="E29" s="58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0" ht="9.4" customHeight="1" x14ac:dyDescent="0.15">
      <c r="B30" s="59"/>
      <c r="C30" s="59"/>
      <c r="D30" s="59" t="s">
        <v>85</v>
      </c>
      <c r="E30" s="58">
        <v>34910</v>
      </c>
      <c r="F30" s="56">
        <v>35380</v>
      </c>
      <c r="G30" s="56">
        <v>34910</v>
      </c>
      <c r="H30" s="56">
        <v>5350</v>
      </c>
      <c r="I30" s="56">
        <v>29050</v>
      </c>
      <c r="J30" s="56">
        <v>470</v>
      </c>
      <c r="K30" s="56"/>
      <c r="L30" s="56">
        <v>280</v>
      </c>
      <c r="M30" s="56">
        <v>190</v>
      </c>
      <c r="N30" s="56">
        <v>109600</v>
      </c>
      <c r="O30" s="56">
        <v>108420</v>
      </c>
      <c r="P30" s="56">
        <v>5350</v>
      </c>
      <c r="Q30" s="56">
        <v>101690</v>
      </c>
      <c r="R30" s="56">
        <v>1180</v>
      </c>
      <c r="S30" s="56">
        <v>990</v>
      </c>
      <c r="T30" s="56">
        <v>190</v>
      </c>
    </row>
    <row r="31" spans="1:20" ht="9.4" customHeight="1" x14ac:dyDescent="0.15">
      <c r="B31" s="59"/>
      <c r="C31" s="59"/>
      <c r="D31" s="59" t="s">
        <v>84</v>
      </c>
      <c r="E31" s="58">
        <v>120</v>
      </c>
      <c r="F31" s="56">
        <v>130</v>
      </c>
      <c r="G31" s="56" t="s">
        <v>90</v>
      </c>
      <c r="H31" s="56" t="s">
        <v>90</v>
      </c>
      <c r="I31" s="56" t="s">
        <v>90</v>
      </c>
      <c r="J31" s="56">
        <v>130</v>
      </c>
      <c r="K31" s="56"/>
      <c r="L31" s="56">
        <v>30</v>
      </c>
      <c r="M31" s="56">
        <v>110</v>
      </c>
      <c r="N31" s="56">
        <v>630</v>
      </c>
      <c r="O31" s="56" t="s">
        <v>89</v>
      </c>
      <c r="P31" s="56" t="s">
        <v>88</v>
      </c>
      <c r="Q31" s="56" t="s">
        <v>87</v>
      </c>
      <c r="R31" s="56">
        <v>630</v>
      </c>
      <c r="S31" s="56">
        <v>100</v>
      </c>
      <c r="T31" s="56">
        <v>530</v>
      </c>
    </row>
    <row r="32" spans="1:20" ht="9.4" customHeight="1" x14ac:dyDescent="0.15">
      <c r="A32" s="48" t="s">
        <v>9</v>
      </c>
      <c r="B32" s="60"/>
      <c r="C32" s="60"/>
      <c r="D32" s="61"/>
      <c r="E32" s="58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ht="9.4" customHeight="1" x14ac:dyDescent="0.15">
      <c r="B33" s="168" t="s">
        <v>10</v>
      </c>
      <c r="C33" s="168"/>
      <c r="D33" s="168"/>
      <c r="E33" s="58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0" ht="9.4" customHeight="1" x14ac:dyDescent="0.15">
      <c r="B34" s="59"/>
      <c r="C34" s="59"/>
      <c r="D34" s="59" t="s">
        <v>85</v>
      </c>
      <c r="E34" s="58">
        <v>412210</v>
      </c>
      <c r="F34" s="56">
        <v>417360</v>
      </c>
      <c r="G34" s="56">
        <v>412210</v>
      </c>
      <c r="H34" s="56">
        <v>131490</v>
      </c>
      <c r="I34" s="56">
        <v>280710</v>
      </c>
      <c r="J34" s="56">
        <v>5150</v>
      </c>
      <c r="K34" s="56"/>
      <c r="L34" s="57">
        <v>3580</v>
      </c>
      <c r="M34" s="56">
        <v>1580</v>
      </c>
      <c r="N34" s="56">
        <v>1040700</v>
      </c>
      <c r="O34" s="56">
        <v>1027570</v>
      </c>
      <c r="P34" s="56">
        <v>131490</v>
      </c>
      <c r="Q34" s="56">
        <v>896080</v>
      </c>
      <c r="R34" s="56">
        <v>13130</v>
      </c>
      <c r="S34" s="56">
        <v>11550</v>
      </c>
      <c r="T34" s="56">
        <v>1580</v>
      </c>
    </row>
    <row r="35" spans="1:20" ht="9.4" customHeight="1" x14ac:dyDescent="0.15">
      <c r="B35" s="59"/>
      <c r="C35" s="59"/>
      <c r="D35" s="59" t="s">
        <v>84</v>
      </c>
      <c r="E35" s="58">
        <v>450</v>
      </c>
      <c r="F35" s="56">
        <v>460</v>
      </c>
      <c r="G35" s="56" t="s">
        <v>34</v>
      </c>
      <c r="H35" s="56" t="s">
        <v>34</v>
      </c>
      <c r="I35" s="56" t="s">
        <v>34</v>
      </c>
      <c r="J35" s="56">
        <v>460</v>
      </c>
      <c r="K35" s="56"/>
      <c r="L35" s="57">
        <v>70</v>
      </c>
      <c r="M35" s="56">
        <v>390</v>
      </c>
      <c r="N35" s="56">
        <v>12330</v>
      </c>
      <c r="O35" s="56" t="s">
        <v>34</v>
      </c>
      <c r="P35" s="56" t="s">
        <v>34</v>
      </c>
      <c r="Q35" s="56" t="s">
        <v>34</v>
      </c>
      <c r="R35" s="56">
        <v>12330</v>
      </c>
      <c r="S35" s="56">
        <v>200</v>
      </c>
      <c r="T35" s="56">
        <v>12130</v>
      </c>
    </row>
    <row r="36" spans="1:20" ht="9.4" customHeight="1" x14ac:dyDescent="0.15">
      <c r="B36" s="168" t="s">
        <v>86</v>
      </c>
      <c r="C36" s="168"/>
      <c r="D36" s="168"/>
      <c r="E36" s="58"/>
      <c r="F36" s="56"/>
      <c r="G36" s="56"/>
      <c r="H36" s="56"/>
      <c r="I36" s="56"/>
      <c r="J36" s="56"/>
      <c r="K36" s="56"/>
      <c r="L36" s="57"/>
      <c r="M36" s="56"/>
      <c r="N36" s="56"/>
      <c r="O36" s="56"/>
      <c r="P36" s="56"/>
      <c r="Q36" s="56"/>
      <c r="R36" s="56"/>
      <c r="S36" s="56"/>
      <c r="T36" s="56"/>
    </row>
    <row r="37" spans="1:20" ht="9.4" customHeight="1" x14ac:dyDescent="0.15">
      <c r="B37" s="59"/>
      <c r="C37" s="59"/>
      <c r="D37" s="59" t="s">
        <v>85</v>
      </c>
      <c r="E37" s="58">
        <v>37000</v>
      </c>
      <c r="F37" s="56">
        <v>37220</v>
      </c>
      <c r="G37" s="56">
        <v>37000</v>
      </c>
      <c r="H37" s="56">
        <v>6130</v>
      </c>
      <c r="I37" s="56">
        <v>30870</v>
      </c>
      <c r="J37" s="56">
        <v>210</v>
      </c>
      <c r="K37" s="56"/>
      <c r="L37" s="57">
        <v>190</v>
      </c>
      <c r="M37" s="56">
        <v>20</v>
      </c>
      <c r="N37" s="56">
        <v>108820</v>
      </c>
      <c r="O37" s="56">
        <v>108090</v>
      </c>
      <c r="P37" s="56">
        <v>6130</v>
      </c>
      <c r="Q37" s="56">
        <v>101960</v>
      </c>
      <c r="R37" s="56">
        <v>730</v>
      </c>
      <c r="S37" s="56">
        <v>710</v>
      </c>
      <c r="T37" s="56">
        <v>20</v>
      </c>
    </row>
    <row r="38" spans="1:20" ht="9.4" customHeight="1" x14ac:dyDescent="0.15">
      <c r="B38" s="59"/>
      <c r="C38" s="59"/>
      <c r="D38" s="62" t="s">
        <v>84</v>
      </c>
      <c r="E38" s="58">
        <v>20</v>
      </c>
      <c r="F38" s="56">
        <v>20</v>
      </c>
      <c r="G38" s="56" t="s">
        <v>34</v>
      </c>
      <c r="H38" s="56" t="s">
        <v>34</v>
      </c>
      <c r="I38" s="56" t="s">
        <v>34</v>
      </c>
      <c r="J38" s="56">
        <v>20</v>
      </c>
      <c r="K38" s="56"/>
      <c r="L38" s="56" t="s">
        <v>34</v>
      </c>
      <c r="M38" s="56">
        <v>20</v>
      </c>
      <c r="N38" s="56">
        <v>820</v>
      </c>
      <c r="O38" s="56" t="s">
        <v>34</v>
      </c>
      <c r="P38" s="56" t="s">
        <v>34</v>
      </c>
      <c r="Q38" s="56" t="s">
        <v>34</v>
      </c>
      <c r="R38" s="56">
        <v>820</v>
      </c>
      <c r="S38" s="56" t="s">
        <v>34</v>
      </c>
      <c r="T38" s="56">
        <v>820</v>
      </c>
    </row>
    <row r="39" spans="1:20" ht="9.4" customHeight="1" x14ac:dyDescent="0.15">
      <c r="A39" s="48" t="s">
        <v>31</v>
      </c>
      <c r="B39" s="60"/>
      <c r="C39" s="60"/>
      <c r="D39" s="61"/>
      <c r="E39" s="58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ht="9.4" customHeight="1" x14ac:dyDescent="0.15">
      <c r="B40" s="168" t="s">
        <v>10</v>
      </c>
      <c r="C40" s="168"/>
      <c r="D40" s="168"/>
      <c r="E40" s="58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0" ht="9.4" customHeight="1" x14ac:dyDescent="0.15">
      <c r="B41" s="59"/>
      <c r="C41" s="59"/>
      <c r="D41" s="59" t="s">
        <v>85</v>
      </c>
      <c r="E41" s="58">
        <v>465890</v>
      </c>
      <c r="F41" s="56">
        <v>470260</v>
      </c>
      <c r="G41" s="56">
        <v>465890</v>
      </c>
      <c r="H41" s="56">
        <v>130830</v>
      </c>
      <c r="I41" s="56">
        <v>335060</v>
      </c>
      <c r="J41" s="56">
        <v>4380</v>
      </c>
      <c r="K41" s="56"/>
      <c r="L41" s="57">
        <v>3200</v>
      </c>
      <c r="M41" s="56">
        <v>1170</v>
      </c>
      <c r="N41" s="56">
        <v>1177360</v>
      </c>
      <c r="O41" s="56">
        <v>1165460</v>
      </c>
      <c r="P41" s="56">
        <v>130830</v>
      </c>
      <c r="Q41" s="56">
        <v>1034630</v>
      </c>
      <c r="R41" s="56">
        <v>11900</v>
      </c>
      <c r="S41" s="56">
        <v>10730</v>
      </c>
      <c r="T41" s="56">
        <v>1170</v>
      </c>
    </row>
    <row r="42" spans="1:20" ht="9.4" customHeight="1" x14ac:dyDescent="0.15">
      <c r="B42" s="59"/>
      <c r="C42" s="59"/>
      <c r="D42" s="59" t="s">
        <v>84</v>
      </c>
      <c r="E42" s="58">
        <v>460</v>
      </c>
      <c r="F42" s="56">
        <v>510</v>
      </c>
      <c r="G42" s="56" t="s">
        <v>34</v>
      </c>
      <c r="H42" s="56" t="s">
        <v>34</v>
      </c>
      <c r="I42" s="56" t="s">
        <v>34</v>
      </c>
      <c r="J42" s="56">
        <v>510</v>
      </c>
      <c r="K42" s="56"/>
      <c r="L42" s="57">
        <v>60</v>
      </c>
      <c r="M42" s="56">
        <v>450</v>
      </c>
      <c r="N42" s="56">
        <v>18450</v>
      </c>
      <c r="O42" s="56" t="s">
        <v>34</v>
      </c>
      <c r="P42" s="56" t="s">
        <v>34</v>
      </c>
      <c r="Q42" s="56" t="s">
        <v>34</v>
      </c>
      <c r="R42" s="56">
        <v>18450</v>
      </c>
      <c r="S42" s="56">
        <v>130</v>
      </c>
      <c r="T42" s="56">
        <v>18320</v>
      </c>
    </row>
    <row r="43" spans="1:20" ht="9.4" customHeight="1" x14ac:dyDescent="0.15">
      <c r="A43" s="48" t="s">
        <v>33</v>
      </c>
      <c r="B43" s="59"/>
      <c r="C43" s="59"/>
      <c r="D43" s="59"/>
      <c r="E43" s="58"/>
      <c r="F43" s="56"/>
      <c r="G43" s="56"/>
      <c r="H43" s="56"/>
      <c r="I43" s="56"/>
      <c r="J43" s="56"/>
      <c r="K43" s="56"/>
      <c r="L43" s="57"/>
      <c r="M43" s="56"/>
      <c r="N43" s="56"/>
      <c r="O43" s="56"/>
      <c r="P43" s="56"/>
      <c r="Q43" s="56"/>
      <c r="R43" s="56"/>
      <c r="S43" s="56"/>
      <c r="T43" s="56"/>
    </row>
    <row r="44" spans="1:20" ht="9.4" customHeight="1" x14ac:dyDescent="0.15">
      <c r="B44" s="168" t="s">
        <v>10</v>
      </c>
      <c r="C44" s="168"/>
      <c r="D44" s="168"/>
      <c r="E44" s="58"/>
      <c r="F44" s="56"/>
      <c r="G44" s="56"/>
      <c r="H44" s="56"/>
      <c r="I44" s="56"/>
      <c r="J44" s="56"/>
      <c r="K44" s="56"/>
      <c r="L44" s="57"/>
      <c r="M44" s="56"/>
      <c r="N44" s="56"/>
      <c r="O44" s="56"/>
      <c r="P44" s="56"/>
      <c r="Q44" s="56"/>
      <c r="R44" s="56"/>
      <c r="S44" s="56"/>
      <c r="T44" s="56"/>
    </row>
    <row r="45" spans="1:20" ht="9.4" customHeight="1" x14ac:dyDescent="0.15">
      <c r="B45" s="59"/>
      <c r="C45" s="59"/>
      <c r="D45" s="59" t="s">
        <v>85</v>
      </c>
      <c r="E45" s="58">
        <v>510420</v>
      </c>
      <c r="F45" s="56">
        <v>514880</v>
      </c>
      <c r="G45" s="56">
        <v>510420</v>
      </c>
      <c r="H45" s="56">
        <v>163880</v>
      </c>
      <c r="I45" s="56">
        <v>346540</v>
      </c>
      <c r="J45" s="56">
        <v>4460</v>
      </c>
      <c r="K45" s="56"/>
      <c r="L45" s="57">
        <v>3090</v>
      </c>
      <c r="M45" s="56">
        <v>1370</v>
      </c>
      <c r="N45" s="56">
        <v>1224960</v>
      </c>
      <c r="O45" s="56">
        <v>1213350</v>
      </c>
      <c r="P45" s="56">
        <v>163880</v>
      </c>
      <c r="Q45" s="56">
        <v>1049470</v>
      </c>
      <c r="R45" s="56">
        <v>11610</v>
      </c>
      <c r="S45" s="56">
        <v>10240</v>
      </c>
      <c r="T45" s="56">
        <v>1370</v>
      </c>
    </row>
    <row r="46" spans="1:20" ht="9.4" customHeight="1" x14ac:dyDescent="0.15">
      <c r="B46" s="59"/>
      <c r="C46" s="59"/>
      <c r="D46" s="59" t="s">
        <v>84</v>
      </c>
      <c r="E46" s="58">
        <v>380</v>
      </c>
      <c r="F46" s="56">
        <v>400</v>
      </c>
      <c r="G46" s="56" t="s">
        <v>34</v>
      </c>
      <c r="H46" s="56" t="s">
        <v>34</v>
      </c>
      <c r="I46" s="56" t="s">
        <v>34</v>
      </c>
      <c r="J46" s="56">
        <v>400</v>
      </c>
      <c r="K46" s="56"/>
      <c r="L46" s="57">
        <v>20</v>
      </c>
      <c r="M46" s="56">
        <v>380</v>
      </c>
      <c r="N46" s="56">
        <v>17860</v>
      </c>
      <c r="O46" s="56" t="s">
        <v>34</v>
      </c>
      <c r="P46" s="56" t="s">
        <v>34</v>
      </c>
      <c r="Q46" s="56" t="s">
        <v>34</v>
      </c>
      <c r="R46" s="56">
        <v>17860</v>
      </c>
      <c r="S46" s="56">
        <v>30</v>
      </c>
      <c r="T46" s="56">
        <v>17830</v>
      </c>
    </row>
    <row r="47" spans="1:20" ht="9.4" customHeight="1" x14ac:dyDescent="0.15">
      <c r="B47" s="60"/>
      <c r="C47" s="168" t="s">
        <v>39</v>
      </c>
      <c r="D47" s="169"/>
      <c r="E47" s="58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1:20" ht="9.4" customHeight="1" x14ac:dyDescent="0.15">
      <c r="B48" s="59"/>
      <c r="C48" s="59"/>
      <c r="D48" s="59" t="s">
        <v>85</v>
      </c>
      <c r="E48" s="58">
        <v>31880</v>
      </c>
      <c r="F48" s="56">
        <v>32270</v>
      </c>
      <c r="G48" s="56">
        <v>31880</v>
      </c>
      <c r="H48" s="56">
        <v>7530</v>
      </c>
      <c r="I48" s="56">
        <v>24350</v>
      </c>
      <c r="J48" s="56">
        <v>380</v>
      </c>
      <c r="K48" s="56"/>
      <c r="L48" s="57">
        <v>280</v>
      </c>
      <c r="M48" s="56">
        <v>100</v>
      </c>
      <c r="N48" s="56">
        <v>82920</v>
      </c>
      <c r="O48" s="56">
        <v>81980</v>
      </c>
      <c r="P48" s="56">
        <v>7530</v>
      </c>
      <c r="Q48" s="56">
        <v>74450</v>
      </c>
      <c r="R48" s="56">
        <v>940</v>
      </c>
      <c r="S48" s="56">
        <v>840</v>
      </c>
      <c r="T48" s="56">
        <v>100</v>
      </c>
    </row>
    <row r="49" spans="2:20" ht="9.4" customHeight="1" x14ac:dyDescent="0.15">
      <c r="B49" s="59"/>
      <c r="C49" s="59"/>
      <c r="D49" s="59" t="s">
        <v>84</v>
      </c>
      <c r="E49" s="58">
        <v>40</v>
      </c>
      <c r="F49" s="56">
        <v>40</v>
      </c>
      <c r="G49" s="56" t="s">
        <v>34</v>
      </c>
      <c r="H49" s="56" t="s">
        <v>34</v>
      </c>
      <c r="I49" s="56" t="s">
        <v>34</v>
      </c>
      <c r="J49" s="56">
        <v>40</v>
      </c>
      <c r="K49" s="56"/>
      <c r="L49" s="56" t="s">
        <v>34</v>
      </c>
      <c r="M49" s="56">
        <v>40</v>
      </c>
      <c r="N49" s="56">
        <v>2810</v>
      </c>
      <c r="O49" s="56" t="s">
        <v>34</v>
      </c>
      <c r="P49" s="56" t="s">
        <v>34</v>
      </c>
      <c r="Q49" s="56" t="s">
        <v>34</v>
      </c>
      <c r="R49" s="56">
        <v>2810</v>
      </c>
      <c r="S49" s="56" t="s">
        <v>34</v>
      </c>
      <c r="T49" s="56">
        <v>2810</v>
      </c>
    </row>
    <row r="50" spans="2:20" ht="9.4" customHeight="1" x14ac:dyDescent="0.15">
      <c r="B50" s="60"/>
      <c r="C50" s="168" t="s">
        <v>38</v>
      </c>
      <c r="D50" s="169"/>
      <c r="E50" s="58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</row>
    <row r="51" spans="2:20" ht="9.4" customHeight="1" x14ac:dyDescent="0.15">
      <c r="B51" s="59"/>
      <c r="C51" s="59"/>
      <c r="D51" s="59" t="s">
        <v>85</v>
      </c>
      <c r="E51" s="58">
        <v>60550</v>
      </c>
      <c r="F51" s="56">
        <v>61000</v>
      </c>
      <c r="G51" s="56">
        <v>60550</v>
      </c>
      <c r="H51" s="56">
        <v>21360</v>
      </c>
      <c r="I51" s="56">
        <v>39190</v>
      </c>
      <c r="J51" s="56">
        <v>450</v>
      </c>
      <c r="K51" s="56"/>
      <c r="L51" s="57">
        <v>280</v>
      </c>
      <c r="M51" s="56">
        <v>170</v>
      </c>
      <c r="N51" s="56">
        <v>141400</v>
      </c>
      <c r="O51" s="56">
        <v>140380</v>
      </c>
      <c r="P51" s="56">
        <v>21360</v>
      </c>
      <c r="Q51" s="56">
        <v>119030</v>
      </c>
      <c r="R51" s="56">
        <v>1020</v>
      </c>
      <c r="S51" s="56">
        <v>850</v>
      </c>
      <c r="T51" s="56">
        <v>170</v>
      </c>
    </row>
    <row r="52" spans="2:20" ht="9.4" customHeight="1" x14ac:dyDescent="0.15">
      <c r="B52" s="59"/>
      <c r="C52" s="59"/>
      <c r="D52" s="59" t="s">
        <v>84</v>
      </c>
      <c r="E52" s="58">
        <v>20</v>
      </c>
      <c r="F52" s="56">
        <v>20</v>
      </c>
      <c r="G52" s="56" t="s">
        <v>34</v>
      </c>
      <c r="H52" s="56" t="s">
        <v>34</v>
      </c>
      <c r="I52" s="56" t="s">
        <v>34</v>
      </c>
      <c r="J52" s="56">
        <v>20</v>
      </c>
      <c r="K52" s="56"/>
      <c r="L52" s="56" t="s">
        <v>34</v>
      </c>
      <c r="M52" s="56">
        <v>20</v>
      </c>
      <c r="N52" s="56">
        <v>20</v>
      </c>
      <c r="O52" s="56" t="s">
        <v>34</v>
      </c>
      <c r="P52" s="56" t="s">
        <v>34</v>
      </c>
      <c r="Q52" s="56" t="s">
        <v>34</v>
      </c>
      <c r="R52" s="56">
        <v>20</v>
      </c>
      <c r="S52" s="56" t="s">
        <v>34</v>
      </c>
      <c r="T52" s="56">
        <v>20</v>
      </c>
    </row>
    <row r="53" spans="2:20" ht="9.4" customHeight="1" x14ac:dyDescent="0.15">
      <c r="B53" s="60"/>
      <c r="C53" s="168" t="s">
        <v>12</v>
      </c>
      <c r="D53" s="169"/>
      <c r="E53" s="58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2:20" ht="9.4" customHeight="1" x14ac:dyDescent="0.15">
      <c r="B54" s="59"/>
      <c r="C54" s="59"/>
      <c r="D54" s="59" t="s">
        <v>85</v>
      </c>
      <c r="E54" s="58">
        <v>48240</v>
      </c>
      <c r="F54" s="56">
        <v>48490</v>
      </c>
      <c r="G54" s="56">
        <v>48240</v>
      </c>
      <c r="H54" s="56">
        <v>19500</v>
      </c>
      <c r="I54" s="56">
        <v>28740</v>
      </c>
      <c r="J54" s="56">
        <v>250</v>
      </c>
      <c r="K54" s="56"/>
      <c r="L54" s="57">
        <v>200</v>
      </c>
      <c r="M54" s="56">
        <v>60</v>
      </c>
      <c r="N54" s="56">
        <v>107020</v>
      </c>
      <c r="O54" s="56">
        <v>106330</v>
      </c>
      <c r="P54" s="56">
        <v>19500</v>
      </c>
      <c r="Q54" s="56">
        <v>86830</v>
      </c>
      <c r="R54" s="56">
        <v>690</v>
      </c>
      <c r="S54" s="56">
        <v>630</v>
      </c>
      <c r="T54" s="56">
        <v>60</v>
      </c>
    </row>
    <row r="55" spans="2:20" ht="9.4" customHeight="1" x14ac:dyDescent="0.15">
      <c r="B55" s="59"/>
      <c r="C55" s="59"/>
      <c r="D55" s="59" t="s">
        <v>84</v>
      </c>
      <c r="E55" s="58">
        <v>20</v>
      </c>
      <c r="F55" s="56">
        <v>20</v>
      </c>
      <c r="G55" s="56" t="s">
        <v>34</v>
      </c>
      <c r="H55" s="56" t="s">
        <v>34</v>
      </c>
      <c r="I55" s="56" t="s">
        <v>34</v>
      </c>
      <c r="J55" s="56">
        <v>20</v>
      </c>
      <c r="K55" s="56"/>
      <c r="L55" s="56" t="s">
        <v>34</v>
      </c>
      <c r="M55" s="56">
        <v>20</v>
      </c>
      <c r="N55" s="56">
        <v>4350</v>
      </c>
      <c r="O55" s="56" t="s">
        <v>34</v>
      </c>
      <c r="P55" s="56" t="s">
        <v>34</v>
      </c>
      <c r="Q55" s="56" t="s">
        <v>34</v>
      </c>
      <c r="R55" s="56">
        <v>4350</v>
      </c>
      <c r="S55" s="56" t="s">
        <v>34</v>
      </c>
      <c r="T55" s="56">
        <v>4350</v>
      </c>
    </row>
    <row r="56" spans="2:20" ht="9.4" customHeight="1" x14ac:dyDescent="0.15">
      <c r="B56" s="60"/>
      <c r="C56" s="168" t="s">
        <v>13</v>
      </c>
      <c r="D56" s="169"/>
      <c r="E56" s="58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 spans="2:20" ht="9.4" customHeight="1" x14ac:dyDescent="0.15">
      <c r="B57" s="59"/>
      <c r="C57" s="59"/>
      <c r="D57" s="59" t="s">
        <v>85</v>
      </c>
      <c r="E57" s="58">
        <v>63630</v>
      </c>
      <c r="F57" s="56">
        <v>64620</v>
      </c>
      <c r="G57" s="56">
        <v>63630</v>
      </c>
      <c r="H57" s="56">
        <v>18220</v>
      </c>
      <c r="I57" s="56">
        <v>45410</v>
      </c>
      <c r="J57" s="56">
        <v>990</v>
      </c>
      <c r="K57" s="56"/>
      <c r="L57" s="57">
        <v>800</v>
      </c>
      <c r="M57" s="56">
        <v>180</v>
      </c>
      <c r="N57" s="56">
        <v>158630</v>
      </c>
      <c r="O57" s="56">
        <v>155830</v>
      </c>
      <c r="P57" s="56">
        <v>18220</v>
      </c>
      <c r="Q57" s="56">
        <v>137610</v>
      </c>
      <c r="R57" s="56">
        <v>2800</v>
      </c>
      <c r="S57" s="56">
        <v>2620</v>
      </c>
      <c r="T57" s="56">
        <v>180</v>
      </c>
    </row>
    <row r="58" spans="2:20" ht="9.4" customHeight="1" x14ac:dyDescent="0.15">
      <c r="B58" s="59"/>
      <c r="C58" s="59"/>
      <c r="D58" s="59" t="s">
        <v>84</v>
      </c>
      <c r="E58" s="58">
        <v>20</v>
      </c>
      <c r="F58" s="56">
        <v>30</v>
      </c>
      <c r="G58" s="56" t="s">
        <v>34</v>
      </c>
      <c r="H58" s="56" t="s">
        <v>34</v>
      </c>
      <c r="I58" s="56" t="s">
        <v>34</v>
      </c>
      <c r="J58" s="56">
        <v>30</v>
      </c>
      <c r="K58" s="56"/>
      <c r="L58" s="56">
        <v>20</v>
      </c>
      <c r="M58" s="56">
        <v>20</v>
      </c>
      <c r="N58" s="56">
        <v>1020</v>
      </c>
      <c r="O58" s="56" t="s">
        <v>34</v>
      </c>
      <c r="P58" s="56" t="s">
        <v>34</v>
      </c>
      <c r="Q58" s="56" t="s">
        <v>34</v>
      </c>
      <c r="R58" s="56">
        <v>1020</v>
      </c>
      <c r="S58" s="56">
        <v>30</v>
      </c>
      <c r="T58" s="56">
        <v>990</v>
      </c>
    </row>
    <row r="59" spans="2:20" ht="9.4" customHeight="1" x14ac:dyDescent="0.15">
      <c r="B59" s="60"/>
      <c r="C59" s="168" t="s">
        <v>14</v>
      </c>
      <c r="D59" s="169"/>
      <c r="E59" s="58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</row>
    <row r="60" spans="2:20" ht="9.4" customHeight="1" x14ac:dyDescent="0.15">
      <c r="B60" s="59"/>
      <c r="C60" s="59"/>
      <c r="D60" s="59" t="s">
        <v>85</v>
      </c>
      <c r="E60" s="58">
        <v>41980</v>
      </c>
      <c r="F60" s="56">
        <v>42190</v>
      </c>
      <c r="G60" s="56">
        <v>41980</v>
      </c>
      <c r="H60" s="56">
        <v>14640</v>
      </c>
      <c r="I60" s="56">
        <v>27340</v>
      </c>
      <c r="J60" s="56">
        <v>210</v>
      </c>
      <c r="K60" s="56"/>
      <c r="L60" s="57">
        <v>120</v>
      </c>
      <c r="M60" s="56">
        <v>100</v>
      </c>
      <c r="N60" s="56">
        <v>96450</v>
      </c>
      <c r="O60" s="56">
        <v>95940</v>
      </c>
      <c r="P60" s="56">
        <v>14640</v>
      </c>
      <c r="Q60" s="56">
        <v>81300</v>
      </c>
      <c r="R60" s="56">
        <v>510</v>
      </c>
      <c r="S60" s="56">
        <v>420</v>
      </c>
      <c r="T60" s="56">
        <v>100</v>
      </c>
    </row>
    <row r="61" spans="2:20" ht="9.4" customHeight="1" x14ac:dyDescent="0.15">
      <c r="B61" s="59"/>
      <c r="C61" s="59"/>
      <c r="D61" s="59" t="s">
        <v>84</v>
      </c>
      <c r="E61" s="58">
        <v>30</v>
      </c>
      <c r="F61" s="56">
        <v>30</v>
      </c>
      <c r="G61" s="56" t="s">
        <v>34</v>
      </c>
      <c r="H61" s="56" t="s">
        <v>34</v>
      </c>
      <c r="I61" s="56" t="s">
        <v>34</v>
      </c>
      <c r="J61" s="56">
        <v>30</v>
      </c>
      <c r="K61" s="56"/>
      <c r="L61" s="56" t="s">
        <v>34</v>
      </c>
      <c r="M61" s="56">
        <v>30</v>
      </c>
      <c r="N61" s="56">
        <v>1220</v>
      </c>
      <c r="O61" s="56" t="s">
        <v>34</v>
      </c>
      <c r="P61" s="56" t="s">
        <v>34</v>
      </c>
      <c r="Q61" s="56" t="s">
        <v>34</v>
      </c>
      <c r="R61" s="56">
        <v>1220</v>
      </c>
      <c r="S61" s="56" t="s">
        <v>34</v>
      </c>
      <c r="T61" s="56">
        <v>1220</v>
      </c>
    </row>
    <row r="62" spans="2:20" ht="9.4" customHeight="1" x14ac:dyDescent="0.15">
      <c r="B62" s="60"/>
      <c r="C62" s="168" t="s">
        <v>37</v>
      </c>
      <c r="D62" s="169"/>
      <c r="E62" s="58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</row>
    <row r="63" spans="2:20" ht="9.4" customHeight="1" x14ac:dyDescent="0.15">
      <c r="B63" s="59"/>
      <c r="C63" s="59"/>
      <c r="D63" s="59" t="s">
        <v>85</v>
      </c>
      <c r="E63" s="58">
        <v>43430</v>
      </c>
      <c r="F63" s="56">
        <v>43650</v>
      </c>
      <c r="G63" s="56">
        <v>43430</v>
      </c>
      <c r="H63" s="56">
        <v>17470</v>
      </c>
      <c r="I63" s="56">
        <v>25960</v>
      </c>
      <c r="J63" s="56">
        <v>220</v>
      </c>
      <c r="K63" s="56"/>
      <c r="L63" s="57">
        <v>160</v>
      </c>
      <c r="M63" s="56">
        <v>60</v>
      </c>
      <c r="N63" s="56">
        <v>96200</v>
      </c>
      <c r="O63" s="56">
        <v>95590</v>
      </c>
      <c r="P63" s="56">
        <v>17470</v>
      </c>
      <c r="Q63" s="56">
        <v>78120</v>
      </c>
      <c r="R63" s="56">
        <v>610</v>
      </c>
      <c r="S63" s="56">
        <v>550</v>
      </c>
      <c r="T63" s="56">
        <v>60</v>
      </c>
    </row>
    <row r="64" spans="2:20" ht="9.4" customHeight="1" x14ac:dyDescent="0.15">
      <c r="B64" s="59"/>
      <c r="C64" s="59"/>
      <c r="D64" s="59" t="s">
        <v>84</v>
      </c>
      <c r="E64" s="58">
        <v>20</v>
      </c>
      <c r="F64" s="56">
        <v>20</v>
      </c>
      <c r="G64" s="56" t="s">
        <v>34</v>
      </c>
      <c r="H64" s="56" t="s">
        <v>34</v>
      </c>
      <c r="I64" s="56" t="s">
        <v>34</v>
      </c>
      <c r="J64" s="56">
        <v>20</v>
      </c>
      <c r="K64" s="56"/>
      <c r="L64" s="57" t="s">
        <v>34</v>
      </c>
      <c r="M64" s="56">
        <v>20</v>
      </c>
      <c r="N64" s="56">
        <v>280</v>
      </c>
      <c r="O64" s="56" t="s">
        <v>34</v>
      </c>
      <c r="P64" s="56" t="s">
        <v>34</v>
      </c>
      <c r="Q64" s="56" t="s">
        <v>34</v>
      </c>
      <c r="R64" s="56">
        <v>280</v>
      </c>
      <c r="S64" s="56" t="s">
        <v>34</v>
      </c>
      <c r="T64" s="56">
        <v>280</v>
      </c>
    </row>
    <row r="65" spans="1:20" ht="9.4" customHeight="1" x14ac:dyDescent="0.15">
      <c r="B65" s="60"/>
      <c r="C65" s="168" t="s">
        <v>15</v>
      </c>
      <c r="D65" s="169"/>
      <c r="E65" s="58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</row>
    <row r="66" spans="1:20" ht="9.4" customHeight="1" x14ac:dyDescent="0.15">
      <c r="B66" s="59"/>
      <c r="C66" s="59"/>
      <c r="D66" s="59" t="s">
        <v>85</v>
      </c>
      <c r="E66" s="58">
        <v>64180</v>
      </c>
      <c r="F66" s="56">
        <v>64640</v>
      </c>
      <c r="G66" s="56">
        <v>64180</v>
      </c>
      <c r="H66" s="56">
        <v>22270</v>
      </c>
      <c r="I66" s="56">
        <v>41910</v>
      </c>
      <c r="J66" s="56">
        <v>460</v>
      </c>
      <c r="K66" s="56"/>
      <c r="L66" s="57">
        <v>310</v>
      </c>
      <c r="M66" s="56">
        <v>150</v>
      </c>
      <c r="N66" s="56">
        <v>148440</v>
      </c>
      <c r="O66" s="56">
        <v>147110</v>
      </c>
      <c r="P66" s="56">
        <v>22270</v>
      </c>
      <c r="Q66" s="56">
        <v>124830</v>
      </c>
      <c r="R66" s="56">
        <v>1330</v>
      </c>
      <c r="S66" s="56">
        <v>1180</v>
      </c>
      <c r="T66" s="56">
        <v>150</v>
      </c>
    </row>
    <row r="67" spans="1:20" ht="9.4" customHeight="1" x14ac:dyDescent="0.15">
      <c r="B67" s="59"/>
      <c r="C67" s="59"/>
      <c r="D67" s="59" t="s">
        <v>84</v>
      </c>
      <c r="E67" s="58">
        <v>30</v>
      </c>
      <c r="F67" s="56">
        <v>30</v>
      </c>
      <c r="G67" s="56" t="s">
        <v>34</v>
      </c>
      <c r="H67" s="56" t="s">
        <v>34</v>
      </c>
      <c r="I67" s="56" t="s">
        <v>34</v>
      </c>
      <c r="J67" s="56">
        <v>30</v>
      </c>
      <c r="K67" s="56"/>
      <c r="L67" s="56" t="s">
        <v>34</v>
      </c>
      <c r="M67" s="56">
        <v>30</v>
      </c>
      <c r="N67" s="56">
        <v>360</v>
      </c>
      <c r="O67" s="56" t="s">
        <v>34</v>
      </c>
      <c r="P67" s="56" t="s">
        <v>34</v>
      </c>
      <c r="Q67" s="56" t="s">
        <v>34</v>
      </c>
      <c r="R67" s="56">
        <v>360</v>
      </c>
      <c r="S67" s="56" t="s">
        <v>34</v>
      </c>
      <c r="T67" s="56">
        <v>360</v>
      </c>
    </row>
    <row r="68" spans="1:20" ht="9.4" customHeight="1" x14ac:dyDescent="0.15">
      <c r="B68" s="60"/>
      <c r="C68" s="168" t="s">
        <v>36</v>
      </c>
      <c r="D68" s="169"/>
      <c r="E68" s="58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</row>
    <row r="69" spans="1:20" ht="9.4" customHeight="1" x14ac:dyDescent="0.15">
      <c r="B69" s="59"/>
      <c r="C69" s="59"/>
      <c r="D69" s="59" t="s">
        <v>85</v>
      </c>
      <c r="E69" s="58">
        <v>72170</v>
      </c>
      <c r="F69" s="56">
        <v>72920</v>
      </c>
      <c r="G69" s="56">
        <v>72170</v>
      </c>
      <c r="H69" s="56">
        <v>22760</v>
      </c>
      <c r="I69" s="56">
        <v>49410</v>
      </c>
      <c r="J69" s="56">
        <v>750</v>
      </c>
      <c r="K69" s="56"/>
      <c r="L69" s="57">
        <v>530</v>
      </c>
      <c r="M69" s="56">
        <v>220</v>
      </c>
      <c r="N69" s="56">
        <v>172790</v>
      </c>
      <c r="O69" s="56">
        <v>170800</v>
      </c>
      <c r="P69" s="56">
        <v>22760</v>
      </c>
      <c r="Q69" s="56">
        <v>148040</v>
      </c>
      <c r="R69" s="56">
        <v>1990</v>
      </c>
      <c r="S69" s="56">
        <v>1770</v>
      </c>
      <c r="T69" s="56">
        <v>220</v>
      </c>
    </row>
    <row r="70" spans="1:20" ht="9.4" customHeight="1" x14ac:dyDescent="0.15">
      <c r="B70" s="59"/>
      <c r="C70" s="59"/>
      <c r="D70" s="59" t="s">
        <v>84</v>
      </c>
      <c r="E70" s="58">
        <v>100</v>
      </c>
      <c r="F70" s="56">
        <v>100</v>
      </c>
      <c r="G70" s="56" t="s">
        <v>34</v>
      </c>
      <c r="H70" s="56" t="s">
        <v>34</v>
      </c>
      <c r="I70" s="56" t="s">
        <v>34</v>
      </c>
      <c r="J70" s="56">
        <v>100</v>
      </c>
      <c r="K70" s="56"/>
      <c r="L70" s="57" t="s">
        <v>34</v>
      </c>
      <c r="M70" s="56">
        <v>100</v>
      </c>
      <c r="N70" s="56">
        <v>4430</v>
      </c>
      <c r="O70" s="56" t="s">
        <v>34</v>
      </c>
      <c r="P70" s="56" t="s">
        <v>34</v>
      </c>
      <c r="Q70" s="56" t="s">
        <v>34</v>
      </c>
      <c r="R70" s="56">
        <v>4430</v>
      </c>
      <c r="S70" s="56" t="s">
        <v>34</v>
      </c>
      <c r="T70" s="56">
        <v>4430</v>
      </c>
    </row>
    <row r="71" spans="1:20" ht="9.4" customHeight="1" x14ac:dyDescent="0.15">
      <c r="B71" s="60"/>
      <c r="C71" s="168" t="s">
        <v>35</v>
      </c>
      <c r="D71" s="169"/>
      <c r="E71" s="58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</row>
    <row r="72" spans="1:20" ht="9.4" customHeight="1" x14ac:dyDescent="0.15">
      <c r="B72" s="59"/>
      <c r="C72" s="59"/>
      <c r="D72" s="59" t="s">
        <v>85</v>
      </c>
      <c r="E72" s="58">
        <v>42560</v>
      </c>
      <c r="F72" s="56">
        <v>42990</v>
      </c>
      <c r="G72" s="56">
        <v>42560</v>
      </c>
      <c r="H72" s="56">
        <v>9930</v>
      </c>
      <c r="I72" s="56">
        <v>32630</v>
      </c>
      <c r="J72" s="56">
        <v>430</v>
      </c>
      <c r="K72" s="56"/>
      <c r="L72" s="57">
        <v>210</v>
      </c>
      <c r="M72" s="56">
        <v>220</v>
      </c>
      <c r="N72" s="56">
        <v>112730</v>
      </c>
      <c r="O72" s="56">
        <v>111750</v>
      </c>
      <c r="P72" s="56">
        <v>9930</v>
      </c>
      <c r="Q72" s="56">
        <v>101820</v>
      </c>
      <c r="R72" s="56">
        <v>980</v>
      </c>
      <c r="S72" s="56">
        <v>760</v>
      </c>
      <c r="T72" s="56">
        <v>220</v>
      </c>
    </row>
    <row r="73" spans="1:20" ht="9.4" customHeight="1" x14ac:dyDescent="0.15">
      <c r="B73" s="59"/>
      <c r="C73" s="59"/>
      <c r="D73" s="59" t="s">
        <v>84</v>
      </c>
      <c r="E73" s="58">
        <v>50</v>
      </c>
      <c r="F73" s="56">
        <v>50</v>
      </c>
      <c r="G73" s="56" t="s">
        <v>34</v>
      </c>
      <c r="H73" s="56" t="s">
        <v>34</v>
      </c>
      <c r="I73" s="56" t="s">
        <v>34</v>
      </c>
      <c r="J73" s="56">
        <v>50</v>
      </c>
      <c r="K73" s="56"/>
      <c r="L73" s="57" t="s">
        <v>34</v>
      </c>
      <c r="M73" s="56">
        <v>50</v>
      </c>
      <c r="N73" s="56">
        <v>1530</v>
      </c>
      <c r="O73" s="56" t="s">
        <v>34</v>
      </c>
      <c r="P73" s="56" t="s">
        <v>34</v>
      </c>
      <c r="Q73" s="56" t="s">
        <v>34</v>
      </c>
      <c r="R73" s="56">
        <v>1530</v>
      </c>
      <c r="S73" s="56" t="s">
        <v>34</v>
      </c>
      <c r="T73" s="56">
        <v>1530</v>
      </c>
    </row>
    <row r="74" spans="1:20" ht="9.4" customHeight="1" x14ac:dyDescent="0.15">
      <c r="B74" s="60"/>
      <c r="C74" s="168" t="s">
        <v>32</v>
      </c>
      <c r="D74" s="169"/>
      <c r="E74" s="58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</row>
    <row r="75" spans="1:20" ht="9.4" customHeight="1" x14ac:dyDescent="0.15">
      <c r="B75" s="59"/>
      <c r="C75" s="59"/>
      <c r="D75" s="59" t="s">
        <v>85</v>
      </c>
      <c r="E75" s="58">
        <v>41800</v>
      </c>
      <c r="F75" s="56">
        <v>42120</v>
      </c>
      <c r="G75" s="56">
        <v>41800</v>
      </c>
      <c r="H75" s="56">
        <v>10200</v>
      </c>
      <c r="I75" s="56">
        <v>31600</v>
      </c>
      <c r="J75" s="56">
        <v>320</v>
      </c>
      <c r="K75" s="56"/>
      <c r="L75" s="57">
        <v>200</v>
      </c>
      <c r="M75" s="56">
        <v>120</v>
      </c>
      <c r="N75" s="56">
        <v>108370</v>
      </c>
      <c r="O75" s="56">
        <v>107640</v>
      </c>
      <c r="P75" s="56">
        <v>10200</v>
      </c>
      <c r="Q75" s="56">
        <v>97440</v>
      </c>
      <c r="R75" s="56">
        <v>730</v>
      </c>
      <c r="S75" s="56">
        <v>610</v>
      </c>
      <c r="T75" s="56">
        <v>120</v>
      </c>
    </row>
    <row r="76" spans="1:20" ht="10.5" customHeight="1" thickBot="1" x14ac:dyDescent="0.2">
      <c r="A76" s="55"/>
      <c r="B76" s="54"/>
      <c r="C76" s="54"/>
      <c r="D76" s="54" t="s">
        <v>84</v>
      </c>
      <c r="E76" s="53">
        <v>50</v>
      </c>
      <c r="F76" s="51">
        <v>50</v>
      </c>
      <c r="G76" s="51" t="s">
        <v>34</v>
      </c>
      <c r="H76" s="51" t="s">
        <v>34</v>
      </c>
      <c r="I76" s="51" t="s">
        <v>34</v>
      </c>
      <c r="J76" s="51">
        <v>50</v>
      </c>
      <c r="K76" s="51"/>
      <c r="L76" s="52" t="s">
        <v>34</v>
      </c>
      <c r="M76" s="51">
        <v>50</v>
      </c>
      <c r="N76" s="51">
        <v>1850</v>
      </c>
      <c r="O76" s="51" t="s">
        <v>34</v>
      </c>
      <c r="P76" s="51" t="s">
        <v>34</v>
      </c>
      <c r="Q76" s="51" t="s">
        <v>34</v>
      </c>
      <c r="R76" s="51">
        <v>1850</v>
      </c>
      <c r="S76" s="51" t="s">
        <v>34</v>
      </c>
      <c r="T76" s="51">
        <v>1850</v>
      </c>
    </row>
    <row r="77" spans="1:20" s="49" customFormat="1" ht="13.9" customHeight="1" x14ac:dyDescent="0.15">
      <c r="A77" s="49" t="s">
        <v>4</v>
      </c>
      <c r="L77" s="50"/>
    </row>
    <row r="78" spans="1:20" s="49" customFormat="1" ht="13.9" customHeight="1" x14ac:dyDescent="0.15">
      <c r="A78" s="49" t="s">
        <v>83</v>
      </c>
      <c r="L78" s="50"/>
    </row>
  </sheetData>
  <mergeCells count="37">
    <mergeCell ref="B7:D7"/>
    <mergeCell ref="B10:D10"/>
    <mergeCell ref="B13:D13"/>
    <mergeCell ref="A3:D5"/>
    <mergeCell ref="L1:T1"/>
    <mergeCell ref="N3:T3"/>
    <mergeCell ref="L4:M4"/>
    <mergeCell ref="N4:N5"/>
    <mergeCell ref="O4:Q4"/>
    <mergeCell ref="R4:T4"/>
    <mergeCell ref="L3:M3"/>
    <mergeCell ref="A1:J1"/>
    <mergeCell ref="E3:E5"/>
    <mergeCell ref="C59:D59"/>
    <mergeCell ref="C56:D56"/>
    <mergeCell ref="B44:D44"/>
    <mergeCell ref="B26:D26"/>
    <mergeCell ref="B23:D23"/>
    <mergeCell ref="B20:D20"/>
    <mergeCell ref="B33:D33"/>
    <mergeCell ref="B29:D29"/>
    <mergeCell ref="F3:J3"/>
    <mergeCell ref="F4:F5"/>
    <mergeCell ref="G4:I4"/>
    <mergeCell ref="B16:D16"/>
    <mergeCell ref="A19:D19"/>
    <mergeCell ref="A6:D6"/>
    <mergeCell ref="C74:D74"/>
    <mergeCell ref="C71:D71"/>
    <mergeCell ref="C68:D68"/>
    <mergeCell ref="B40:D40"/>
    <mergeCell ref="B36:D36"/>
    <mergeCell ref="C47:D47"/>
    <mergeCell ref="C53:D53"/>
    <mergeCell ref="C50:D50"/>
    <mergeCell ref="C65:D65"/>
    <mergeCell ref="C62:D62"/>
  </mergeCells>
  <phoneticPr fontId="2"/>
  <pageMargins left="0.78740157480314965" right="0.55118110236220474" top="0.98425196850393704" bottom="0.98425196850393704" header="0.51181102362204722" footer="0.51181102362204722"/>
  <pageSetup paperSize="9" scale="95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showGridLines="0" workbookViewId="0">
      <selection sqref="A1:M1"/>
    </sheetView>
  </sheetViews>
  <sheetFormatPr defaultColWidth="8.375" defaultRowHeight="13.9" customHeight="1" x14ac:dyDescent="0.15"/>
  <cols>
    <col min="1" max="4" width="2.5" style="76" customWidth="1"/>
    <col min="5" max="5" width="18.875" style="76" customWidth="1"/>
    <col min="6" max="8" width="8.875" style="76" customWidth="1"/>
    <col min="9" max="13" width="7.75" style="76" customWidth="1"/>
    <col min="14" max="14" width="0.875" style="76" customWidth="1"/>
    <col min="15" max="18" width="2.5" style="76" customWidth="1"/>
    <col min="19" max="19" width="18.875" style="76" customWidth="1"/>
    <col min="20" max="22" width="8.875" style="76" customWidth="1"/>
    <col min="23" max="27" width="7.75" style="76" customWidth="1"/>
    <col min="28" max="16384" width="8.375" style="76"/>
  </cols>
  <sheetData>
    <row r="1" spans="1:27" s="96" customFormat="1" ht="19.899999999999999" customHeight="1" x14ac:dyDescent="0.15">
      <c r="A1" s="193" t="s">
        <v>194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97"/>
      <c r="O1" s="195" t="s">
        <v>193</v>
      </c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</row>
    <row r="2" spans="1:27" s="96" customFormat="1" ht="19.899999999999999" customHeight="1" x14ac:dyDescent="0.15">
      <c r="A2" s="193" t="s">
        <v>192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06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s="77" customFormat="1" ht="12.6" customHeight="1" thickBot="1" x14ac:dyDescent="0.2">
      <c r="F3" s="80"/>
      <c r="G3" s="80"/>
      <c r="H3" s="80"/>
      <c r="I3" s="79"/>
      <c r="J3" s="79"/>
      <c r="K3" s="79"/>
      <c r="L3" s="79"/>
      <c r="M3" s="79"/>
      <c r="N3" s="79"/>
      <c r="AA3" s="105" t="s">
        <v>157</v>
      </c>
    </row>
    <row r="4" spans="1:27" s="90" customFormat="1" ht="40.9" customHeight="1" x14ac:dyDescent="0.15">
      <c r="A4" s="188" t="s">
        <v>156</v>
      </c>
      <c r="B4" s="189"/>
      <c r="C4" s="189"/>
      <c r="D4" s="189"/>
      <c r="E4" s="190"/>
      <c r="F4" s="95" t="s">
        <v>191</v>
      </c>
      <c r="G4" s="95" t="s">
        <v>190</v>
      </c>
      <c r="H4" s="95" t="s">
        <v>189</v>
      </c>
      <c r="I4" s="94" t="s">
        <v>152</v>
      </c>
      <c r="J4" s="94" t="s">
        <v>151</v>
      </c>
      <c r="K4" s="94" t="s">
        <v>150</v>
      </c>
      <c r="L4" s="94" t="s">
        <v>149</v>
      </c>
      <c r="M4" s="93" t="s">
        <v>148</v>
      </c>
      <c r="N4" s="92"/>
      <c r="O4" s="188" t="s">
        <v>156</v>
      </c>
      <c r="P4" s="189"/>
      <c r="Q4" s="189"/>
      <c r="R4" s="189"/>
      <c r="S4" s="190"/>
      <c r="T4" s="95" t="s">
        <v>155</v>
      </c>
      <c r="U4" s="95" t="s">
        <v>188</v>
      </c>
      <c r="V4" s="95" t="s">
        <v>187</v>
      </c>
      <c r="W4" s="94" t="s">
        <v>152</v>
      </c>
      <c r="X4" s="94" t="s">
        <v>151</v>
      </c>
      <c r="Y4" s="94" t="s">
        <v>150</v>
      </c>
      <c r="Z4" s="94" t="s">
        <v>149</v>
      </c>
      <c r="AA4" s="93" t="s">
        <v>148</v>
      </c>
    </row>
    <row r="5" spans="1:27" s="90" customFormat="1" ht="10.15" customHeight="1" x14ac:dyDescent="0.15">
      <c r="A5" s="192" t="s">
        <v>186</v>
      </c>
      <c r="B5" s="192"/>
      <c r="C5" s="192"/>
      <c r="D5" s="192"/>
      <c r="E5" s="192"/>
      <c r="F5" s="88"/>
      <c r="G5" s="87"/>
      <c r="H5" s="87"/>
      <c r="I5" s="82"/>
      <c r="J5" s="82"/>
      <c r="K5" s="82"/>
      <c r="L5" s="82"/>
      <c r="M5" s="82"/>
      <c r="N5" s="82"/>
      <c r="O5" s="192" t="s">
        <v>185</v>
      </c>
      <c r="P5" s="192"/>
      <c r="Q5" s="192"/>
      <c r="R5" s="192"/>
      <c r="S5" s="192"/>
      <c r="T5" s="104"/>
      <c r="U5" s="87"/>
      <c r="V5" s="87"/>
      <c r="W5" s="82"/>
      <c r="X5" s="82"/>
      <c r="Y5" s="82"/>
      <c r="Z5" s="82"/>
      <c r="AA5" s="82"/>
    </row>
    <row r="6" spans="1:27" s="90" customFormat="1" ht="9.6" customHeight="1" x14ac:dyDescent="0.15">
      <c r="A6" s="89"/>
      <c r="B6" s="191" t="s">
        <v>170</v>
      </c>
      <c r="C6" s="191"/>
      <c r="D6" s="191"/>
      <c r="E6" s="191"/>
      <c r="F6" s="88">
        <v>510420</v>
      </c>
      <c r="G6" s="87">
        <v>514880</v>
      </c>
      <c r="H6" s="87">
        <v>1224960</v>
      </c>
      <c r="I6" s="82">
        <v>4.12</v>
      </c>
      <c r="J6" s="82">
        <v>30.01</v>
      </c>
      <c r="K6" s="82">
        <v>80.06</v>
      </c>
      <c r="L6" s="82">
        <v>12.34</v>
      </c>
      <c r="M6" s="82">
        <v>0.59</v>
      </c>
      <c r="N6" s="82"/>
      <c r="O6" s="89"/>
      <c r="P6" s="191" t="s">
        <v>180</v>
      </c>
      <c r="Q6" s="191"/>
      <c r="R6" s="191"/>
      <c r="S6" s="191"/>
      <c r="T6" s="88">
        <v>63630</v>
      </c>
      <c r="U6" s="87">
        <v>64620</v>
      </c>
      <c r="V6" s="87">
        <v>158630</v>
      </c>
      <c r="W6" s="82">
        <v>4.3899999999999997</v>
      </c>
      <c r="X6" s="82">
        <v>31.89</v>
      </c>
      <c r="Y6" s="82">
        <v>88.17</v>
      </c>
      <c r="Z6" s="82">
        <v>12.6</v>
      </c>
      <c r="AA6" s="82">
        <v>0.57999999999999996</v>
      </c>
    </row>
    <row r="7" spans="1:27" s="90" customFormat="1" ht="9.6" customHeight="1" x14ac:dyDescent="0.15">
      <c r="A7" s="89"/>
      <c r="B7" s="89"/>
      <c r="C7" s="89"/>
      <c r="D7" s="191" t="s">
        <v>184</v>
      </c>
      <c r="E7" s="191"/>
      <c r="F7" s="88">
        <v>306930</v>
      </c>
      <c r="G7" s="87">
        <v>310940</v>
      </c>
      <c r="H7" s="87">
        <v>855210</v>
      </c>
      <c r="I7" s="82">
        <v>5.03</v>
      </c>
      <c r="J7" s="82">
        <v>37.380000000000003</v>
      </c>
      <c r="K7" s="82">
        <v>102.09</v>
      </c>
      <c r="L7" s="82">
        <v>13.42</v>
      </c>
      <c r="M7" s="82">
        <v>0.55000000000000004</v>
      </c>
      <c r="N7" s="82"/>
      <c r="O7" s="89"/>
      <c r="P7" s="89"/>
      <c r="Q7" s="89"/>
      <c r="R7" s="191" t="s">
        <v>169</v>
      </c>
      <c r="S7" s="191"/>
      <c r="T7" s="88">
        <v>41640</v>
      </c>
      <c r="U7" s="87">
        <v>42480</v>
      </c>
      <c r="V7" s="87">
        <v>118610</v>
      </c>
      <c r="W7" s="82">
        <v>5.17</v>
      </c>
      <c r="X7" s="82">
        <v>38.28</v>
      </c>
      <c r="Y7" s="82">
        <v>107.67</v>
      </c>
      <c r="Z7" s="82">
        <v>13.44</v>
      </c>
      <c r="AA7" s="82">
        <v>0.55000000000000004</v>
      </c>
    </row>
    <row r="8" spans="1:27" s="90" customFormat="1" ht="9.6" customHeight="1" x14ac:dyDescent="0.15">
      <c r="A8" s="89"/>
      <c r="B8" s="89"/>
      <c r="C8" s="89"/>
      <c r="D8" s="191" t="s">
        <v>137</v>
      </c>
      <c r="E8" s="191"/>
      <c r="F8" s="88">
        <v>188040</v>
      </c>
      <c r="G8" s="87">
        <v>188470</v>
      </c>
      <c r="H8" s="87">
        <v>349000</v>
      </c>
      <c r="I8" s="82">
        <v>2.63</v>
      </c>
      <c r="J8" s="82">
        <v>17.989999999999998</v>
      </c>
      <c r="K8" s="82">
        <v>44.11</v>
      </c>
      <c r="L8" s="82">
        <v>9.69</v>
      </c>
      <c r="M8" s="82">
        <v>0.71</v>
      </c>
      <c r="N8" s="82"/>
      <c r="O8" s="89"/>
      <c r="P8" s="89"/>
      <c r="Q8" s="89"/>
      <c r="R8" s="191" t="s">
        <v>123</v>
      </c>
      <c r="S8" s="191"/>
      <c r="T8" s="88">
        <v>20180</v>
      </c>
      <c r="U8" s="87">
        <v>20340</v>
      </c>
      <c r="V8" s="87">
        <v>37840</v>
      </c>
      <c r="W8" s="82">
        <v>2.79</v>
      </c>
      <c r="X8" s="82">
        <v>18.690000000000001</v>
      </c>
      <c r="Y8" s="82">
        <v>47.95</v>
      </c>
      <c r="Z8" s="82">
        <v>9.9700000000000006</v>
      </c>
      <c r="AA8" s="82">
        <v>0.67</v>
      </c>
    </row>
    <row r="9" spans="1:27" s="90" customFormat="1" ht="9.6" customHeight="1" x14ac:dyDescent="0.15">
      <c r="A9" s="89"/>
      <c r="B9" s="89"/>
      <c r="C9" s="89"/>
      <c r="D9" s="89"/>
      <c r="E9" s="89" t="s">
        <v>143</v>
      </c>
      <c r="F9" s="88">
        <v>11030</v>
      </c>
      <c r="G9" s="87">
        <v>11050</v>
      </c>
      <c r="H9" s="87">
        <v>21700</v>
      </c>
      <c r="I9" s="82">
        <v>3.17</v>
      </c>
      <c r="J9" s="82">
        <v>18.18</v>
      </c>
      <c r="K9" s="82">
        <v>48.67</v>
      </c>
      <c r="L9" s="82">
        <v>9.24</v>
      </c>
      <c r="M9" s="82">
        <v>0.62</v>
      </c>
      <c r="N9" s="82"/>
      <c r="O9" s="89"/>
      <c r="P9" s="89"/>
      <c r="Q9" s="89"/>
      <c r="R9" s="89"/>
      <c r="S9" s="89" t="s">
        <v>167</v>
      </c>
      <c r="T9" s="88">
        <v>3140</v>
      </c>
      <c r="U9" s="87">
        <v>3140</v>
      </c>
      <c r="V9" s="87">
        <v>6230</v>
      </c>
      <c r="W9" s="82">
        <v>3.22</v>
      </c>
      <c r="X9" s="82">
        <v>19.25</v>
      </c>
      <c r="Y9" s="82">
        <v>51.29</v>
      </c>
      <c r="Z9" s="82">
        <v>9.6999999999999993</v>
      </c>
      <c r="AA9" s="82">
        <v>0.62</v>
      </c>
    </row>
    <row r="10" spans="1:27" s="90" customFormat="1" ht="9.6" customHeight="1" x14ac:dyDescent="0.15">
      <c r="A10" s="89"/>
      <c r="B10" s="89"/>
      <c r="C10" s="89"/>
      <c r="D10" s="89"/>
      <c r="E10" s="89" t="s">
        <v>127</v>
      </c>
      <c r="F10" s="88">
        <v>7890</v>
      </c>
      <c r="G10" s="87">
        <v>7890</v>
      </c>
      <c r="H10" s="87">
        <v>16100</v>
      </c>
      <c r="I10" s="82">
        <v>3.11</v>
      </c>
      <c r="J10" s="82">
        <v>21.31</v>
      </c>
      <c r="K10" s="82">
        <v>56.2</v>
      </c>
      <c r="L10" s="82">
        <v>10.44</v>
      </c>
      <c r="M10" s="82">
        <v>0.66</v>
      </c>
      <c r="N10" s="82"/>
      <c r="O10" s="89"/>
      <c r="P10" s="89"/>
      <c r="Q10" s="89"/>
      <c r="R10" s="89"/>
      <c r="S10" s="89" t="s">
        <v>127</v>
      </c>
      <c r="T10" s="88">
        <v>700</v>
      </c>
      <c r="U10" s="87">
        <v>700</v>
      </c>
      <c r="V10" s="87">
        <v>1890</v>
      </c>
      <c r="W10" s="82">
        <v>3.89</v>
      </c>
      <c r="X10" s="82">
        <v>26.68</v>
      </c>
      <c r="Y10" s="82">
        <v>69.400000000000006</v>
      </c>
      <c r="Z10" s="82">
        <v>9.86</v>
      </c>
      <c r="AA10" s="82">
        <v>0.7</v>
      </c>
    </row>
    <row r="11" spans="1:27" s="90" customFormat="1" ht="9.6" customHeight="1" x14ac:dyDescent="0.15">
      <c r="A11" s="89"/>
      <c r="B11" s="89"/>
      <c r="C11" s="89"/>
      <c r="D11" s="89"/>
      <c r="E11" s="89" t="s">
        <v>121</v>
      </c>
      <c r="F11" s="88">
        <v>152710</v>
      </c>
      <c r="G11" s="87">
        <v>153110</v>
      </c>
      <c r="H11" s="87">
        <v>275920</v>
      </c>
      <c r="I11" s="82">
        <v>2.54</v>
      </c>
      <c r="J11" s="82">
        <v>17.54</v>
      </c>
      <c r="K11" s="82">
        <v>42.54</v>
      </c>
      <c r="L11" s="82">
        <v>9.7100000000000009</v>
      </c>
      <c r="M11" s="82">
        <v>0.71</v>
      </c>
      <c r="N11" s="82"/>
      <c r="O11" s="89"/>
      <c r="P11" s="89"/>
      <c r="Q11" s="89"/>
      <c r="R11" s="89"/>
      <c r="S11" s="89" t="s">
        <v>121</v>
      </c>
      <c r="T11" s="88">
        <v>15580</v>
      </c>
      <c r="U11" s="87">
        <v>15720</v>
      </c>
      <c r="V11" s="87">
        <v>28190</v>
      </c>
      <c r="W11" s="82">
        <v>2.67</v>
      </c>
      <c r="X11" s="82">
        <v>18.28</v>
      </c>
      <c r="Y11" s="82">
        <v>46.52</v>
      </c>
      <c r="Z11" s="82">
        <v>10.11</v>
      </c>
      <c r="AA11" s="82">
        <v>0.68</v>
      </c>
    </row>
    <row r="12" spans="1:27" s="90" customFormat="1" ht="9.6" customHeight="1" x14ac:dyDescent="0.15">
      <c r="A12" s="89"/>
      <c r="B12" s="89"/>
      <c r="C12" s="89"/>
      <c r="D12" s="89"/>
      <c r="E12" s="89" t="s">
        <v>120</v>
      </c>
      <c r="F12" s="88">
        <v>16410</v>
      </c>
      <c r="G12" s="87">
        <v>16430</v>
      </c>
      <c r="H12" s="87">
        <v>35280</v>
      </c>
      <c r="I12" s="82">
        <v>2.86</v>
      </c>
      <c r="J12" s="82">
        <v>20.420000000000002</v>
      </c>
      <c r="K12" s="82">
        <v>49.9</v>
      </c>
      <c r="L12" s="82">
        <v>9.5</v>
      </c>
      <c r="M12" s="82">
        <v>0.75</v>
      </c>
      <c r="N12" s="82"/>
      <c r="O12" s="89"/>
      <c r="P12" s="89"/>
      <c r="Q12" s="89"/>
      <c r="R12" s="89"/>
      <c r="S12" s="89" t="s">
        <v>126</v>
      </c>
      <c r="T12" s="88">
        <v>770</v>
      </c>
      <c r="U12" s="87">
        <v>790</v>
      </c>
      <c r="V12" s="87">
        <v>1550</v>
      </c>
      <c r="W12" s="82">
        <v>2.41</v>
      </c>
      <c r="X12" s="82">
        <v>17.489999999999998</v>
      </c>
      <c r="Y12" s="82">
        <v>43.77</v>
      </c>
      <c r="Z12" s="82">
        <v>8.7200000000000006</v>
      </c>
      <c r="AA12" s="82">
        <v>0.83</v>
      </c>
    </row>
    <row r="13" spans="1:27" s="90" customFormat="1" ht="9.6" customHeight="1" x14ac:dyDescent="0.15">
      <c r="A13" s="89"/>
      <c r="B13" s="89"/>
      <c r="C13" s="191" t="s">
        <v>176</v>
      </c>
      <c r="D13" s="191"/>
      <c r="E13" s="191"/>
      <c r="F13" s="88">
        <v>503640</v>
      </c>
      <c r="G13" s="87">
        <v>507960</v>
      </c>
      <c r="H13" s="87">
        <v>1205880</v>
      </c>
      <c r="I13" s="82">
        <v>4.0999999999999996</v>
      </c>
      <c r="J13" s="82">
        <v>29.88</v>
      </c>
      <c r="K13" s="82">
        <v>79.22</v>
      </c>
      <c r="L13" s="82">
        <v>12.31</v>
      </c>
      <c r="M13" s="82">
        <v>0.59</v>
      </c>
      <c r="N13" s="82"/>
      <c r="O13" s="89"/>
      <c r="P13" s="89"/>
      <c r="Q13" s="191" t="s">
        <v>176</v>
      </c>
      <c r="R13" s="191"/>
      <c r="S13" s="191"/>
      <c r="T13" s="88">
        <v>62800</v>
      </c>
      <c r="U13" s="87">
        <v>63770</v>
      </c>
      <c r="V13" s="87">
        <v>156140</v>
      </c>
      <c r="W13" s="82">
        <v>4.38</v>
      </c>
      <c r="X13" s="82">
        <v>31.77</v>
      </c>
      <c r="Y13" s="82">
        <v>87.2</v>
      </c>
      <c r="Z13" s="82">
        <v>12.59</v>
      </c>
      <c r="AA13" s="82">
        <v>0.57999999999999996</v>
      </c>
    </row>
    <row r="14" spans="1:27" s="90" customFormat="1" ht="9.6" customHeight="1" x14ac:dyDescent="0.15">
      <c r="A14" s="89"/>
      <c r="B14" s="89"/>
      <c r="C14" s="89"/>
      <c r="D14" s="191" t="s">
        <v>169</v>
      </c>
      <c r="E14" s="191"/>
      <c r="F14" s="88">
        <v>300960</v>
      </c>
      <c r="G14" s="87">
        <v>304810</v>
      </c>
      <c r="H14" s="87">
        <v>837640</v>
      </c>
      <c r="I14" s="82">
        <v>5.0199999999999996</v>
      </c>
      <c r="J14" s="82">
        <v>37.299999999999997</v>
      </c>
      <c r="K14" s="82">
        <v>101.16</v>
      </c>
      <c r="L14" s="82">
        <v>13.4</v>
      </c>
      <c r="M14" s="82">
        <v>0.55000000000000004</v>
      </c>
      <c r="N14" s="82"/>
      <c r="O14" s="89"/>
      <c r="P14" s="89"/>
      <c r="Q14" s="89"/>
      <c r="R14" s="191" t="s">
        <v>130</v>
      </c>
      <c r="S14" s="191"/>
      <c r="T14" s="88">
        <v>40880</v>
      </c>
      <c r="U14" s="87">
        <v>41690</v>
      </c>
      <c r="V14" s="87">
        <v>116180</v>
      </c>
      <c r="W14" s="82">
        <v>5.17</v>
      </c>
      <c r="X14" s="82">
        <v>38.21</v>
      </c>
      <c r="Y14" s="82">
        <v>106.59</v>
      </c>
      <c r="Z14" s="82">
        <v>13.44</v>
      </c>
      <c r="AA14" s="82">
        <v>0.55000000000000004</v>
      </c>
    </row>
    <row r="15" spans="1:27" ht="9.6" customHeight="1" x14ac:dyDescent="0.15">
      <c r="A15" s="42"/>
      <c r="B15" s="42"/>
      <c r="C15" s="89"/>
      <c r="D15" s="191" t="s">
        <v>137</v>
      </c>
      <c r="E15" s="191"/>
      <c r="F15" s="88">
        <v>187460</v>
      </c>
      <c r="G15" s="87">
        <v>187890</v>
      </c>
      <c r="H15" s="87">
        <v>347830</v>
      </c>
      <c r="I15" s="82">
        <v>2.63</v>
      </c>
      <c r="J15" s="82">
        <v>17.96</v>
      </c>
      <c r="K15" s="82">
        <v>43.98</v>
      </c>
      <c r="L15" s="82">
        <v>9.68</v>
      </c>
      <c r="M15" s="82">
        <v>0.71</v>
      </c>
      <c r="N15" s="82"/>
      <c r="O15" s="42"/>
      <c r="P15" s="42"/>
      <c r="Q15" s="89"/>
      <c r="R15" s="191" t="s">
        <v>123</v>
      </c>
      <c r="S15" s="191"/>
      <c r="T15" s="88">
        <v>20120</v>
      </c>
      <c r="U15" s="87">
        <v>20270</v>
      </c>
      <c r="V15" s="87">
        <v>37780</v>
      </c>
      <c r="W15" s="82">
        <v>2.78</v>
      </c>
      <c r="X15" s="82">
        <v>18.68</v>
      </c>
      <c r="Y15" s="82">
        <v>47.79</v>
      </c>
      <c r="Z15" s="82">
        <v>9.9499999999999993</v>
      </c>
      <c r="AA15" s="82">
        <v>0.67</v>
      </c>
    </row>
    <row r="16" spans="1:27" ht="9.6" customHeight="1" x14ac:dyDescent="0.15">
      <c r="A16" s="42"/>
      <c r="B16" s="42"/>
      <c r="C16" s="89"/>
      <c r="D16" s="42"/>
      <c r="E16" s="89" t="s">
        <v>122</v>
      </c>
      <c r="F16" s="88">
        <v>11030</v>
      </c>
      <c r="G16" s="87">
        <v>11050</v>
      </c>
      <c r="H16" s="87">
        <v>21700</v>
      </c>
      <c r="I16" s="82">
        <v>3.17</v>
      </c>
      <c r="J16" s="82">
        <v>18.18</v>
      </c>
      <c r="K16" s="82">
        <v>48.67</v>
      </c>
      <c r="L16" s="82">
        <v>9.24</v>
      </c>
      <c r="M16" s="82">
        <v>0.62</v>
      </c>
      <c r="N16" s="82"/>
      <c r="O16" s="42"/>
      <c r="P16" s="42"/>
      <c r="Q16" s="89"/>
      <c r="R16" s="42"/>
      <c r="S16" s="89" t="s">
        <v>122</v>
      </c>
      <c r="T16" s="88">
        <v>3140</v>
      </c>
      <c r="U16" s="87">
        <v>3140</v>
      </c>
      <c r="V16" s="87">
        <v>6230</v>
      </c>
      <c r="W16" s="82">
        <v>3.22</v>
      </c>
      <c r="X16" s="82">
        <v>19.25</v>
      </c>
      <c r="Y16" s="82">
        <v>51.29</v>
      </c>
      <c r="Z16" s="82">
        <v>9.6999999999999993</v>
      </c>
      <c r="AA16" s="82">
        <v>0.62</v>
      </c>
    </row>
    <row r="17" spans="1:27" ht="9.6" customHeight="1" x14ac:dyDescent="0.15">
      <c r="A17" s="42"/>
      <c r="B17" s="42"/>
      <c r="C17" s="89"/>
      <c r="D17" s="42"/>
      <c r="E17" s="89" t="s">
        <v>112</v>
      </c>
      <c r="F17" s="88">
        <v>7890</v>
      </c>
      <c r="G17" s="87">
        <v>7890</v>
      </c>
      <c r="H17" s="87">
        <v>16100</v>
      </c>
      <c r="I17" s="82">
        <v>3.11</v>
      </c>
      <c r="J17" s="82">
        <v>21.31</v>
      </c>
      <c r="K17" s="82">
        <v>56.2</v>
      </c>
      <c r="L17" s="82">
        <v>10.44</v>
      </c>
      <c r="M17" s="82">
        <v>0.66</v>
      </c>
      <c r="N17" s="82"/>
      <c r="O17" s="42"/>
      <c r="P17" s="42"/>
      <c r="Q17" s="89"/>
      <c r="R17" s="42"/>
      <c r="S17" s="89" t="s">
        <v>112</v>
      </c>
      <c r="T17" s="88">
        <v>700</v>
      </c>
      <c r="U17" s="87">
        <v>700</v>
      </c>
      <c r="V17" s="87">
        <v>1890</v>
      </c>
      <c r="W17" s="82">
        <v>3.89</v>
      </c>
      <c r="X17" s="82">
        <v>26.68</v>
      </c>
      <c r="Y17" s="82">
        <v>69.400000000000006</v>
      </c>
      <c r="Z17" s="82">
        <v>9.86</v>
      </c>
      <c r="AA17" s="82">
        <v>0.7</v>
      </c>
    </row>
    <row r="18" spans="1:27" ht="9.6" customHeight="1" x14ac:dyDescent="0.15">
      <c r="A18" s="42"/>
      <c r="B18" s="42"/>
      <c r="C18" s="89"/>
      <c r="D18" s="42"/>
      <c r="E18" s="89" t="s">
        <v>183</v>
      </c>
      <c r="F18" s="88">
        <v>152220</v>
      </c>
      <c r="G18" s="87">
        <v>152620</v>
      </c>
      <c r="H18" s="87">
        <v>274990</v>
      </c>
      <c r="I18" s="82">
        <v>2.54</v>
      </c>
      <c r="J18" s="82">
        <v>17.52</v>
      </c>
      <c r="K18" s="82">
        <v>42.42</v>
      </c>
      <c r="L18" s="82">
        <v>9.6999999999999993</v>
      </c>
      <c r="M18" s="82">
        <v>0.71</v>
      </c>
      <c r="N18" s="82"/>
      <c r="O18" s="42"/>
      <c r="P18" s="42"/>
      <c r="Q18" s="89"/>
      <c r="R18" s="42"/>
      <c r="S18" s="89" t="s">
        <v>183</v>
      </c>
      <c r="T18" s="88">
        <v>15530</v>
      </c>
      <c r="U18" s="87">
        <v>15670</v>
      </c>
      <c r="V18" s="87">
        <v>28140</v>
      </c>
      <c r="W18" s="82">
        <v>2.66</v>
      </c>
      <c r="X18" s="82">
        <v>18.25</v>
      </c>
      <c r="Y18" s="82">
        <v>46.29</v>
      </c>
      <c r="Z18" s="82">
        <v>10.08</v>
      </c>
      <c r="AA18" s="82">
        <v>0.68</v>
      </c>
    </row>
    <row r="19" spans="1:27" ht="9.6" customHeight="1" x14ac:dyDescent="0.15">
      <c r="A19" s="42"/>
      <c r="B19" s="42"/>
      <c r="C19" s="89"/>
      <c r="D19" s="42"/>
      <c r="E19" s="89" t="s">
        <v>126</v>
      </c>
      <c r="F19" s="88">
        <v>16310</v>
      </c>
      <c r="G19" s="87">
        <v>16330</v>
      </c>
      <c r="H19" s="87">
        <v>35030</v>
      </c>
      <c r="I19" s="82">
        <v>2.85</v>
      </c>
      <c r="J19" s="82">
        <v>20.309999999999999</v>
      </c>
      <c r="K19" s="82">
        <v>49.5</v>
      </c>
      <c r="L19" s="82">
        <v>9.4600000000000009</v>
      </c>
      <c r="M19" s="82">
        <v>0.75</v>
      </c>
      <c r="N19" s="82"/>
      <c r="O19" s="42"/>
      <c r="P19" s="42"/>
      <c r="Q19" s="89"/>
      <c r="R19" s="42"/>
      <c r="S19" s="89" t="s">
        <v>166</v>
      </c>
      <c r="T19" s="88">
        <v>750</v>
      </c>
      <c r="U19" s="87">
        <v>770</v>
      </c>
      <c r="V19" s="87">
        <v>1530</v>
      </c>
      <c r="W19" s="82">
        <v>2.4500000000000002</v>
      </c>
      <c r="X19" s="82">
        <v>17.760000000000002</v>
      </c>
      <c r="Y19" s="82">
        <v>44.19</v>
      </c>
      <c r="Z19" s="82">
        <v>8.75</v>
      </c>
      <c r="AA19" s="82">
        <v>0.83</v>
      </c>
    </row>
    <row r="20" spans="1:27" ht="9.6" customHeight="1" x14ac:dyDescent="0.15">
      <c r="A20" s="42"/>
      <c r="B20" s="42"/>
      <c r="C20" s="191" t="s">
        <v>164</v>
      </c>
      <c r="D20" s="191"/>
      <c r="E20" s="191"/>
      <c r="F20" s="88">
        <v>6780</v>
      </c>
      <c r="G20" s="87">
        <v>6930</v>
      </c>
      <c r="H20" s="87">
        <v>19080</v>
      </c>
      <c r="I20" s="82">
        <v>5.42</v>
      </c>
      <c r="J20" s="82">
        <v>40.119999999999997</v>
      </c>
      <c r="K20" s="82">
        <v>143.11000000000001</v>
      </c>
      <c r="L20" s="82">
        <v>14.05</v>
      </c>
      <c r="M20" s="82">
        <v>0.53</v>
      </c>
      <c r="N20" s="82"/>
      <c r="O20" s="42"/>
      <c r="P20" s="42"/>
      <c r="Q20" s="191" t="s">
        <v>164</v>
      </c>
      <c r="R20" s="191"/>
      <c r="S20" s="191"/>
      <c r="T20" s="88">
        <v>830</v>
      </c>
      <c r="U20" s="87">
        <v>850</v>
      </c>
      <c r="V20" s="87">
        <v>2490</v>
      </c>
      <c r="W20" s="82">
        <v>5.44</v>
      </c>
      <c r="X20" s="82">
        <v>40.340000000000003</v>
      </c>
      <c r="Y20" s="82">
        <v>159.51</v>
      </c>
      <c r="Z20" s="82">
        <v>13.52</v>
      </c>
      <c r="AA20" s="82">
        <v>0.55000000000000004</v>
      </c>
    </row>
    <row r="21" spans="1:27" s="90" customFormat="1" ht="10.15" customHeight="1" x14ac:dyDescent="0.15">
      <c r="A21" s="192" t="s">
        <v>182</v>
      </c>
      <c r="B21" s="192"/>
      <c r="C21" s="192"/>
      <c r="D21" s="192"/>
      <c r="E21" s="192"/>
      <c r="F21" s="88"/>
      <c r="G21" s="87"/>
      <c r="H21" s="87"/>
      <c r="I21" s="82"/>
      <c r="J21" s="82"/>
      <c r="K21" s="82"/>
      <c r="L21" s="82"/>
      <c r="M21" s="82"/>
      <c r="N21" s="82"/>
      <c r="O21" s="192" t="s">
        <v>181</v>
      </c>
      <c r="P21" s="192"/>
      <c r="Q21" s="192"/>
      <c r="R21" s="192"/>
      <c r="S21" s="192"/>
      <c r="T21" s="88"/>
      <c r="U21" s="87"/>
      <c r="V21" s="87"/>
      <c r="W21" s="82"/>
      <c r="X21" s="82"/>
      <c r="Y21" s="82"/>
      <c r="Z21" s="82"/>
      <c r="AA21" s="82"/>
    </row>
    <row r="22" spans="1:27" s="90" customFormat="1" ht="9.6" customHeight="1" x14ac:dyDescent="0.15">
      <c r="A22" s="89"/>
      <c r="B22" s="191" t="s">
        <v>180</v>
      </c>
      <c r="C22" s="191"/>
      <c r="D22" s="191"/>
      <c r="E22" s="191"/>
      <c r="F22" s="88">
        <v>31880</v>
      </c>
      <c r="G22" s="87">
        <v>32270</v>
      </c>
      <c r="H22" s="87">
        <v>82920</v>
      </c>
      <c r="I22" s="82">
        <v>4.67</v>
      </c>
      <c r="J22" s="82">
        <v>33.79</v>
      </c>
      <c r="K22" s="82">
        <v>93.47</v>
      </c>
      <c r="L22" s="82">
        <v>12.81</v>
      </c>
      <c r="M22" s="82">
        <v>0.56000000000000005</v>
      </c>
      <c r="N22" s="82"/>
      <c r="O22" s="89"/>
      <c r="P22" s="191" t="s">
        <v>179</v>
      </c>
      <c r="Q22" s="191"/>
      <c r="R22" s="191"/>
      <c r="S22" s="191"/>
      <c r="T22" s="88">
        <v>41980</v>
      </c>
      <c r="U22" s="87">
        <v>42190</v>
      </c>
      <c r="V22" s="87">
        <v>96450</v>
      </c>
      <c r="W22" s="82">
        <v>3.81</v>
      </c>
      <c r="X22" s="82">
        <v>28.19</v>
      </c>
      <c r="Y22" s="82">
        <v>75.03</v>
      </c>
      <c r="Z22" s="82">
        <v>12.24</v>
      </c>
      <c r="AA22" s="82">
        <v>0.6</v>
      </c>
    </row>
    <row r="23" spans="1:27" s="90" customFormat="1" ht="9.6" customHeight="1" x14ac:dyDescent="0.15">
      <c r="A23" s="89"/>
      <c r="B23" s="89"/>
      <c r="C23" s="89"/>
      <c r="D23" s="191" t="s">
        <v>145</v>
      </c>
      <c r="E23" s="191"/>
      <c r="F23" s="88">
        <v>22560</v>
      </c>
      <c r="G23" s="87">
        <v>22910</v>
      </c>
      <c r="H23" s="87">
        <v>64350</v>
      </c>
      <c r="I23" s="82">
        <v>5.35</v>
      </c>
      <c r="J23" s="82">
        <v>39.21</v>
      </c>
      <c r="K23" s="82">
        <v>110.44</v>
      </c>
      <c r="L23" s="82">
        <v>13.75</v>
      </c>
      <c r="M23" s="82">
        <v>0.53</v>
      </c>
      <c r="N23" s="82"/>
      <c r="O23" s="89"/>
      <c r="P23" s="89"/>
      <c r="Q23" s="89"/>
      <c r="R23" s="191" t="s">
        <v>124</v>
      </c>
      <c r="S23" s="191"/>
      <c r="T23" s="88">
        <v>23250</v>
      </c>
      <c r="U23" s="87">
        <v>23430</v>
      </c>
      <c r="V23" s="87">
        <v>61620</v>
      </c>
      <c r="W23" s="82">
        <v>4.8099999999999996</v>
      </c>
      <c r="X23" s="82">
        <v>36.21</v>
      </c>
      <c r="Y23" s="82">
        <v>99.12</v>
      </c>
      <c r="Z23" s="82">
        <v>13.66</v>
      </c>
      <c r="AA23" s="82">
        <v>0.55000000000000004</v>
      </c>
    </row>
    <row r="24" spans="1:27" s="90" customFormat="1" ht="9.6" customHeight="1" x14ac:dyDescent="0.15">
      <c r="A24" s="89"/>
      <c r="B24" s="89"/>
      <c r="C24" s="89"/>
      <c r="D24" s="191" t="s">
        <v>123</v>
      </c>
      <c r="E24" s="191"/>
      <c r="F24" s="88">
        <v>8460</v>
      </c>
      <c r="G24" s="87">
        <v>8490</v>
      </c>
      <c r="H24" s="87">
        <v>17440</v>
      </c>
      <c r="I24" s="82">
        <v>2.86</v>
      </c>
      <c r="J24" s="82">
        <v>19.32</v>
      </c>
      <c r="K24" s="82">
        <v>48.23</v>
      </c>
      <c r="L24" s="82">
        <v>9.3699999999999992</v>
      </c>
      <c r="M24" s="82">
        <v>0.72</v>
      </c>
      <c r="N24" s="82"/>
      <c r="O24" s="89"/>
      <c r="P24" s="89"/>
      <c r="Q24" s="89"/>
      <c r="R24" s="191" t="s">
        <v>137</v>
      </c>
      <c r="S24" s="191"/>
      <c r="T24" s="88">
        <v>17860</v>
      </c>
      <c r="U24" s="87">
        <v>17890</v>
      </c>
      <c r="V24" s="87">
        <v>33050</v>
      </c>
      <c r="W24" s="82">
        <v>2.5099999999999998</v>
      </c>
      <c r="X24" s="82">
        <v>17.75</v>
      </c>
      <c r="Y24" s="82">
        <v>43.67</v>
      </c>
      <c r="Z24" s="82">
        <v>9.59</v>
      </c>
      <c r="AA24" s="82">
        <v>0.74</v>
      </c>
    </row>
    <row r="25" spans="1:27" s="90" customFormat="1" ht="9.6" customHeight="1" x14ac:dyDescent="0.15">
      <c r="A25" s="89"/>
      <c r="B25" s="89"/>
      <c r="C25" s="89"/>
      <c r="D25" s="89"/>
      <c r="E25" s="89" t="s">
        <v>136</v>
      </c>
      <c r="F25" s="88">
        <v>910</v>
      </c>
      <c r="G25" s="87">
        <v>910</v>
      </c>
      <c r="H25" s="87">
        <v>1940</v>
      </c>
      <c r="I25" s="82">
        <v>3.16</v>
      </c>
      <c r="J25" s="82">
        <v>18.399999999999999</v>
      </c>
      <c r="K25" s="82">
        <v>52.9</v>
      </c>
      <c r="L25" s="82">
        <v>8.66</v>
      </c>
      <c r="M25" s="82">
        <v>0.67</v>
      </c>
      <c r="N25" s="82"/>
      <c r="O25" s="89"/>
      <c r="P25" s="89"/>
      <c r="Q25" s="89"/>
      <c r="R25" s="89"/>
      <c r="S25" s="89" t="s">
        <v>128</v>
      </c>
      <c r="T25" s="88">
        <v>550</v>
      </c>
      <c r="U25" s="87">
        <v>550</v>
      </c>
      <c r="V25" s="87">
        <v>980</v>
      </c>
      <c r="W25" s="82">
        <v>3.16</v>
      </c>
      <c r="X25" s="82">
        <v>17.88</v>
      </c>
      <c r="Y25" s="82">
        <v>49.49</v>
      </c>
      <c r="Z25" s="82">
        <v>9.9600000000000009</v>
      </c>
      <c r="AA25" s="82">
        <v>0.56999999999999995</v>
      </c>
    </row>
    <row r="26" spans="1:27" s="90" customFormat="1" ht="9.6" customHeight="1" x14ac:dyDescent="0.15">
      <c r="A26" s="89"/>
      <c r="B26" s="89"/>
      <c r="C26" s="89"/>
      <c r="D26" s="89"/>
      <c r="E26" s="89" t="s">
        <v>178</v>
      </c>
      <c r="F26" s="88" t="s">
        <v>177</v>
      </c>
      <c r="G26" s="87" t="s">
        <v>34</v>
      </c>
      <c r="H26" s="87" t="s">
        <v>34</v>
      </c>
      <c r="I26" s="91" t="s">
        <v>34</v>
      </c>
      <c r="J26" s="91" t="s">
        <v>34</v>
      </c>
      <c r="K26" s="91" t="s">
        <v>34</v>
      </c>
      <c r="L26" s="91" t="s">
        <v>34</v>
      </c>
      <c r="M26" s="91" t="s">
        <v>34</v>
      </c>
      <c r="N26" s="91"/>
      <c r="O26" s="89"/>
      <c r="P26" s="89"/>
      <c r="Q26" s="89"/>
      <c r="R26" s="89"/>
      <c r="S26" s="89" t="s">
        <v>142</v>
      </c>
      <c r="T26" s="88">
        <v>480</v>
      </c>
      <c r="U26" s="87">
        <v>480</v>
      </c>
      <c r="V26" s="87">
        <v>1100</v>
      </c>
      <c r="W26" s="82">
        <v>3.48</v>
      </c>
      <c r="X26" s="82">
        <v>24.42</v>
      </c>
      <c r="Y26" s="82">
        <v>64.959999999999994</v>
      </c>
      <c r="Z26" s="82">
        <v>10.75</v>
      </c>
      <c r="AA26" s="82">
        <v>0.65</v>
      </c>
    </row>
    <row r="27" spans="1:27" s="90" customFormat="1" ht="9.6" customHeight="1" x14ac:dyDescent="0.15">
      <c r="A27" s="89"/>
      <c r="B27" s="89"/>
      <c r="C27" s="89"/>
      <c r="D27" s="89"/>
      <c r="E27" s="89" t="s">
        <v>121</v>
      </c>
      <c r="F27" s="88">
        <v>7140</v>
      </c>
      <c r="G27" s="87">
        <v>7170</v>
      </c>
      <c r="H27" s="87">
        <v>14850</v>
      </c>
      <c r="I27" s="82">
        <v>2.88</v>
      </c>
      <c r="J27" s="82">
        <v>19.690000000000001</v>
      </c>
      <c r="K27" s="82">
        <v>48.31</v>
      </c>
      <c r="L27" s="82">
        <v>9.4700000000000006</v>
      </c>
      <c r="M27" s="82">
        <v>0.72</v>
      </c>
      <c r="N27" s="82"/>
      <c r="O27" s="89"/>
      <c r="P27" s="89"/>
      <c r="Q27" s="89"/>
      <c r="R27" s="89"/>
      <c r="S27" s="89" t="s">
        <v>141</v>
      </c>
      <c r="T27" s="88">
        <v>14410</v>
      </c>
      <c r="U27" s="87">
        <v>14450</v>
      </c>
      <c r="V27" s="87">
        <v>25470</v>
      </c>
      <c r="W27" s="82">
        <v>2.4</v>
      </c>
      <c r="X27" s="82">
        <v>17.02</v>
      </c>
      <c r="Y27" s="82">
        <v>41.11</v>
      </c>
      <c r="Z27" s="82">
        <v>9.6300000000000008</v>
      </c>
      <c r="AA27" s="82">
        <v>0.74</v>
      </c>
    </row>
    <row r="28" spans="1:27" s="90" customFormat="1" ht="9.6" customHeight="1" x14ac:dyDescent="0.15">
      <c r="A28" s="89"/>
      <c r="B28" s="89"/>
      <c r="C28" s="89"/>
      <c r="D28" s="89"/>
      <c r="E28" s="89" t="s">
        <v>134</v>
      </c>
      <c r="F28" s="88">
        <v>400</v>
      </c>
      <c r="G28" s="87">
        <v>400</v>
      </c>
      <c r="H28" s="87">
        <v>650</v>
      </c>
      <c r="I28" s="82">
        <v>1.96</v>
      </c>
      <c r="J28" s="82">
        <v>14.9</v>
      </c>
      <c r="K28" s="82">
        <v>36.32</v>
      </c>
      <c r="L28" s="82">
        <v>9.2100000000000009</v>
      </c>
      <c r="M28" s="82">
        <v>0.83</v>
      </c>
      <c r="N28" s="82"/>
      <c r="O28" s="89"/>
      <c r="P28" s="89"/>
      <c r="Q28" s="89"/>
      <c r="R28" s="89"/>
      <c r="S28" s="89" t="s">
        <v>126</v>
      </c>
      <c r="T28" s="88">
        <v>2420</v>
      </c>
      <c r="U28" s="87">
        <v>2420</v>
      </c>
      <c r="V28" s="87">
        <v>5510</v>
      </c>
      <c r="W28" s="82">
        <v>2.85</v>
      </c>
      <c r="X28" s="82">
        <v>20.78</v>
      </c>
      <c r="Y28" s="82">
        <v>53.34</v>
      </c>
      <c r="Z28" s="82">
        <v>9.11</v>
      </c>
      <c r="AA28" s="82">
        <v>0.8</v>
      </c>
    </row>
    <row r="29" spans="1:27" s="90" customFormat="1" ht="9.6" customHeight="1" x14ac:dyDescent="0.15">
      <c r="A29" s="89"/>
      <c r="B29" s="89"/>
      <c r="C29" s="191" t="s">
        <v>176</v>
      </c>
      <c r="D29" s="191"/>
      <c r="E29" s="191"/>
      <c r="F29" s="88">
        <v>31390</v>
      </c>
      <c r="G29" s="87">
        <v>31780</v>
      </c>
      <c r="H29" s="87">
        <v>81750</v>
      </c>
      <c r="I29" s="82">
        <v>4.66</v>
      </c>
      <c r="J29" s="82">
        <v>33.659999999999997</v>
      </c>
      <c r="K29" s="82">
        <v>92.88</v>
      </c>
      <c r="L29" s="82">
        <v>12.75</v>
      </c>
      <c r="M29" s="82">
        <v>0.56999999999999995</v>
      </c>
      <c r="N29" s="82"/>
      <c r="O29" s="89"/>
      <c r="P29" s="89"/>
      <c r="Q29" s="191" t="s">
        <v>176</v>
      </c>
      <c r="R29" s="191"/>
      <c r="S29" s="191"/>
      <c r="T29" s="88">
        <v>41510</v>
      </c>
      <c r="U29" s="87">
        <v>41710</v>
      </c>
      <c r="V29" s="87">
        <v>95120</v>
      </c>
      <c r="W29" s="82">
        <v>3.8</v>
      </c>
      <c r="X29" s="82">
        <v>28.09</v>
      </c>
      <c r="Y29" s="82">
        <v>74.17</v>
      </c>
      <c r="Z29" s="82">
        <v>12.23</v>
      </c>
      <c r="AA29" s="82">
        <v>0.6</v>
      </c>
    </row>
    <row r="30" spans="1:27" s="90" customFormat="1" ht="9.6" customHeight="1" x14ac:dyDescent="0.15">
      <c r="A30" s="89"/>
      <c r="B30" s="89"/>
      <c r="C30" s="89"/>
      <c r="D30" s="191" t="s">
        <v>124</v>
      </c>
      <c r="E30" s="191"/>
      <c r="F30" s="88">
        <v>22130</v>
      </c>
      <c r="G30" s="87">
        <v>22490</v>
      </c>
      <c r="H30" s="87">
        <v>63260</v>
      </c>
      <c r="I30" s="82">
        <v>5.34</v>
      </c>
      <c r="J30" s="82">
        <v>39.119999999999997</v>
      </c>
      <c r="K30" s="82">
        <v>109.88</v>
      </c>
      <c r="L30" s="82">
        <v>13.68</v>
      </c>
      <c r="M30" s="82">
        <v>0.54</v>
      </c>
      <c r="N30" s="82"/>
      <c r="O30" s="89"/>
      <c r="P30" s="89"/>
      <c r="Q30" s="89"/>
      <c r="R30" s="191" t="s">
        <v>169</v>
      </c>
      <c r="S30" s="191"/>
      <c r="T30" s="88">
        <v>22850</v>
      </c>
      <c r="U30" s="87">
        <v>23010</v>
      </c>
      <c r="V30" s="87">
        <v>60430</v>
      </c>
      <c r="W30" s="82">
        <v>4.8</v>
      </c>
      <c r="X30" s="82">
        <v>36.200000000000003</v>
      </c>
      <c r="Y30" s="82">
        <v>98.07</v>
      </c>
      <c r="Z30" s="82">
        <v>13.69</v>
      </c>
      <c r="AA30" s="82">
        <v>0.55000000000000004</v>
      </c>
    </row>
    <row r="31" spans="1:27" ht="9.6" customHeight="1" x14ac:dyDescent="0.15">
      <c r="A31" s="42"/>
      <c r="B31" s="42"/>
      <c r="C31" s="89"/>
      <c r="D31" s="191" t="s">
        <v>129</v>
      </c>
      <c r="E31" s="191"/>
      <c r="F31" s="88">
        <v>8420</v>
      </c>
      <c r="G31" s="87">
        <v>8450</v>
      </c>
      <c r="H31" s="87">
        <v>17380</v>
      </c>
      <c r="I31" s="82">
        <v>2.86</v>
      </c>
      <c r="J31" s="82">
        <v>19.3</v>
      </c>
      <c r="K31" s="82">
        <v>48.16</v>
      </c>
      <c r="L31" s="82">
        <v>9.35</v>
      </c>
      <c r="M31" s="82">
        <v>0.72</v>
      </c>
      <c r="N31" s="82"/>
      <c r="O31" s="42"/>
      <c r="P31" s="42"/>
      <c r="Q31" s="89"/>
      <c r="R31" s="191" t="s">
        <v>123</v>
      </c>
      <c r="S31" s="191"/>
      <c r="T31" s="88">
        <v>17820</v>
      </c>
      <c r="U31" s="87">
        <v>17860</v>
      </c>
      <c r="V31" s="87">
        <v>32970</v>
      </c>
      <c r="W31" s="82">
        <v>2.5099999999999998</v>
      </c>
      <c r="X31" s="82">
        <v>17.7</v>
      </c>
      <c r="Y31" s="82">
        <v>43.54</v>
      </c>
      <c r="Z31" s="82">
        <v>9.57</v>
      </c>
      <c r="AA31" s="82">
        <v>0.74</v>
      </c>
    </row>
    <row r="32" spans="1:27" ht="9.6" customHeight="1" x14ac:dyDescent="0.15">
      <c r="A32" s="42"/>
      <c r="B32" s="42"/>
      <c r="C32" s="89"/>
      <c r="D32" s="42"/>
      <c r="E32" s="89" t="s">
        <v>167</v>
      </c>
      <c r="F32" s="88">
        <v>910</v>
      </c>
      <c r="G32" s="87">
        <v>910</v>
      </c>
      <c r="H32" s="87">
        <v>1940</v>
      </c>
      <c r="I32" s="82">
        <v>3.16</v>
      </c>
      <c r="J32" s="82">
        <v>18.399999999999999</v>
      </c>
      <c r="K32" s="82">
        <v>52.9</v>
      </c>
      <c r="L32" s="82">
        <v>8.66</v>
      </c>
      <c r="M32" s="82">
        <v>0.67</v>
      </c>
      <c r="N32" s="82"/>
      <c r="O32" s="42"/>
      <c r="P32" s="42"/>
      <c r="Q32" s="89"/>
      <c r="R32" s="42"/>
      <c r="S32" s="89" t="s">
        <v>167</v>
      </c>
      <c r="T32" s="88">
        <v>550</v>
      </c>
      <c r="U32" s="87">
        <v>550</v>
      </c>
      <c r="V32" s="87">
        <v>980</v>
      </c>
      <c r="W32" s="82">
        <v>3.16</v>
      </c>
      <c r="X32" s="82">
        <v>17.88</v>
      </c>
      <c r="Y32" s="82">
        <v>49.49</v>
      </c>
      <c r="Z32" s="82">
        <v>9.9600000000000009</v>
      </c>
      <c r="AA32" s="82">
        <v>0.56999999999999995</v>
      </c>
    </row>
    <row r="33" spans="1:27" ht="9.6" customHeight="1" x14ac:dyDescent="0.15">
      <c r="A33" s="42"/>
      <c r="B33" s="42"/>
      <c r="C33" s="89"/>
      <c r="D33" s="42"/>
      <c r="E33" s="89" t="s">
        <v>112</v>
      </c>
      <c r="F33" s="88" t="s">
        <v>34</v>
      </c>
      <c r="G33" s="87" t="s">
        <v>34</v>
      </c>
      <c r="H33" s="87" t="s">
        <v>34</v>
      </c>
      <c r="I33" s="91" t="s">
        <v>34</v>
      </c>
      <c r="J33" s="91" t="s">
        <v>34</v>
      </c>
      <c r="K33" s="91" t="s">
        <v>34</v>
      </c>
      <c r="L33" s="91" t="s">
        <v>34</v>
      </c>
      <c r="M33" s="91" t="s">
        <v>34</v>
      </c>
      <c r="N33" s="91"/>
      <c r="O33" s="42"/>
      <c r="P33" s="42"/>
      <c r="Q33" s="89"/>
      <c r="R33" s="42"/>
      <c r="S33" s="89" t="s">
        <v>112</v>
      </c>
      <c r="T33" s="88">
        <v>480</v>
      </c>
      <c r="U33" s="87">
        <v>480</v>
      </c>
      <c r="V33" s="87">
        <v>1100</v>
      </c>
      <c r="W33" s="82">
        <v>3.48</v>
      </c>
      <c r="X33" s="82">
        <v>24.42</v>
      </c>
      <c r="Y33" s="82">
        <v>64.959999999999994</v>
      </c>
      <c r="Z33" s="82">
        <v>10.75</v>
      </c>
      <c r="AA33" s="82">
        <v>0.65</v>
      </c>
    </row>
    <row r="34" spans="1:27" ht="9.6" customHeight="1" x14ac:dyDescent="0.15">
      <c r="A34" s="42"/>
      <c r="B34" s="42"/>
      <c r="C34" s="89"/>
      <c r="D34" s="42"/>
      <c r="E34" s="89" t="s">
        <v>175</v>
      </c>
      <c r="F34" s="88">
        <v>7120</v>
      </c>
      <c r="G34" s="87">
        <v>7150</v>
      </c>
      <c r="H34" s="87">
        <v>14800</v>
      </c>
      <c r="I34" s="82">
        <v>2.88</v>
      </c>
      <c r="J34" s="82">
        <v>19.7</v>
      </c>
      <c r="K34" s="82">
        <v>48.28</v>
      </c>
      <c r="L34" s="82">
        <v>9.48</v>
      </c>
      <c r="M34" s="82">
        <v>0.72</v>
      </c>
      <c r="N34" s="82"/>
      <c r="O34" s="42"/>
      <c r="P34" s="42"/>
      <c r="Q34" s="89"/>
      <c r="R34" s="42"/>
      <c r="S34" s="89" t="s">
        <v>175</v>
      </c>
      <c r="T34" s="88">
        <v>14380</v>
      </c>
      <c r="U34" s="87">
        <v>14410</v>
      </c>
      <c r="V34" s="87">
        <v>25390</v>
      </c>
      <c r="W34" s="82">
        <v>2.39</v>
      </c>
      <c r="X34" s="82">
        <v>16.95</v>
      </c>
      <c r="Y34" s="82">
        <v>40.94</v>
      </c>
      <c r="Z34" s="82">
        <v>9.6</v>
      </c>
      <c r="AA34" s="82">
        <v>0.74</v>
      </c>
    </row>
    <row r="35" spans="1:27" ht="9.6" customHeight="1" x14ac:dyDescent="0.15">
      <c r="A35" s="42"/>
      <c r="B35" s="42"/>
      <c r="C35" s="89"/>
      <c r="D35" s="42"/>
      <c r="E35" s="89" t="s">
        <v>140</v>
      </c>
      <c r="F35" s="88">
        <v>390</v>
      </c>
      <c r="G35" s="87">
        <v>390</v>
      </c>
      <c r="H35" s="87">
        <v>640</v>
      </c>
      <c r="I35" s="82">
        <v>1.81</v>
      </c>
      <c r="J35" s="82">
        <v>13.95</v>
      </c>
      <c r="K35" s="82">
        <v>34.85</v>
      </c>
      <c r="L35" s="82">
        <v>8.48</v>
      </c>
      <c r="M35" s="82">
        <v>0.91</v>
      </c>
      <c r="N35" s="82"/>
      <c r="O35" s="42"/>
      <c r="P35" s="42"/>
      <c r="Q35" s="89"/>
      <c r="R35" s="42"/>
      <c r="S35" s="89" t="s">
        <v>134</v>
      </c>
      <c r="T35" s="88">
        <v>2420</v>
      </c>
      <c r="U35" s="87">
        <v>2420</v>
      </c>
      <c r="V35" s="87">
        <v>5510</v>
      </c>
      <c r="W35" s="82">
        <v>2.85</v>
      </c>
      <c r="X35" s="82">
        <v>20.78</v>
      </c>
      <c r="Y35" s="82">
        <v>53.34</v>
      </c>
      <c r="Z35" s="82">
        <v>9.11</v>
      </c>
      <c r="AA35" s="82">
        <v>0.8</v>
      </c>
    </row>
    <row r="36" spans="1:27" ht="9.6" customHeight="1" x14ac:dyDescent="0.15">
      <c r="A36" s="42"/>
      <c r="B36" s="42"/>
      <c r="C36" s="191" t="s">
        <v>133</v>
      </c>
      <c r="D36" s="191"/>
      <c r="E36" s="191"/>
      <c r="F36" s="88">
        <v>490</v>
      </c>
      <c r="G36" s="87">
        <v>490</v>
      </c>
      <c r="H36" s="87">
        <v>1180</v>
      </c>
      <c r="I36" s="82">
        <v>5.57</v>
      </c>
      <c r="J36" s="82">
        <v>42.45</v>
      </c>
      <c r="K36" s="82">
        <v>132.13999999999999</v>
      </c>
      <c r="L36" s="82">
        <v>17.2</v>
      </c>
      <c r="M36" s="82">
        <v>0.44</v>
      </c>
      <c r="N36" s="82"/>
      <c r="O36" s="42"/>
      <c r="P36" s="42"/>
      <c r="Q36" s="191" t="s">
        <v>174</v>
      </c>
      <c r="R36" s="191"/>
      <c r="S36" s="191"/>
      <c r="T36" s="88">
        <v>470</v>
      </c>
      <c r="U36" s="87">
        <v>480</v>
      </c>
      <c r="V36" s="87">
        <v>1340</v>
      </c>
      <c r="W36" s="82">
        <v>5.21</v>
      </c>
      <c r="X36" s="82">
        <v>37.42</v>
      </c>
      <c r="Y36" s="82">
        <v>154.52000000000001</v>
      </c>
      <c r="Z36" s="82">
        <v>12.94</v>
      </c>
      <c r="AA36" s="82">
        <v>0.56000000000000005</v>
      </c>
    </row>
    <row r="37" spans="1:27" s="90" customFormat="1" ht="10.15" customHeight="1" x14ac:dyDescent="0.15">
      <c r="A37" s="192" t="s">
        <v>173</v>
      </c>
      <c r="B37" s="192"/>
      <c r="C37" s="192"/>
      <c r="D37" s="192"/>
      <c r="E37" s="192"/>
      <c r="F37" s="88"/>
      <c r="G37" s="87"/>
      <c r="H37" s="87"/>
      <c r="I37" s="82"/>
      <c r="J37" s="82"/>
      <c r="K37" s="82"/>
      <c r="L37" s="82"/>
      <c r="M37" s="82"/>
      <c r="N37" s="82"/>
      <c r="O37" s="192" t="s">
        <v>172</v>
      </c>
      <c r="P37" s="192"/>
      <c r="Q37" s="192"/>
      <c r="R37" s="192"/>
      <c r="S37" s="192"/>
      <c r="T37" s="88"/>
      <c r="U37" s="87"/>
      <c r="V37" s="87"/>
      <c r="W37" s="82"/>
      <c r="X37" s="82"/>
      <c r="Y37" s="82"/>
      <c r="Z37" s="82"/>
      <c r="AA37" s="82"/>
    </row>
    <row r="38" spans="1:27" s="90" customFormat="1" ht="9.6" customHeight="1" x14ac:dyDescent="0.15">
      <c r="A38" s="89"/>
      <c r="B38" s="191" t="s">
        <v>171</v>
      </c>
      <c r="C38" s="191"/>
      <c r="D38" s="191"/>
      <c r="E38" s="191"/>
      <c r="F38" s="88">
        <v>60550</v>
      </c>
      <c r="G38" s="87">
        <v>61000</v>
      </c>
      <c r="H38" s="87">
        <v>141400</v>
      </c>
      <c r="I38" s="82">
        <v>3.95</v>
      </c>
      <c r="J38" s="82">
        <v>29.04</v>
      </c>
      <c r="K38" s="82">
        <v>74.88</v>
      </c>
      <c r="L38" s="82">
        <v>12.23</v>
      </c>
      <c r="M38" s="82">
        <v>0.6</v>
      </c>
      <c r="N38" s="82"/>
      <c r="O38" s="89"/>
      <c r="P38" s="191" t="s">
        <v>170</v>
      </c>
      <c r="Q38" s="191"/>
      <c r="R38" s="191"/>
      <c r="S38" s="191"/>
      <c r="T38" s="88">
        <v>43430</v>
      </c>
      <c r="U38" s="87">
        <v>43650</v>
      </c>
      <c r="V38" s="87">
        <v>96200</v>
      </c>
      <c r="W38" s="82">
        <v>3.59</v>
      </c>
      <c r="X38" s="82">
        <v>24.8</v>
      </c>
      <c r="Y38" s="82">
        <v>68.290000000000006</v>
      </c>
      <c r="Z38" s="82">
        <v>11.05</v>
      </c>
      <c r="AA38" s="82">
        <v>0.62</v>
      </c>
    </row>
    <row r="39" spans="1:27" s="90" customFormat="1" ht="9.6" customHeight="1" x14ac:dyDescent="0.15">
      <c r="A39" s="89"/>
      <c r="B39" s="89"/>
      <c r="C39" s="89"/>
      <c r="D39" s="191" t="s">
        <v>130</v>
      </c>
      <c r="E39" s="191"/>
      <c r="F39" s="88">
        <v>32550</v>
      </c>
      <c r="G39" s="87">
        <v>32950</v>
      </c>
      <c r="H39" s="87">
        <v>89240</v>
      </c>
      <c r="I39" s="82">
        <v>4.95</v>
      </c>
      <c r="J39" s="82">
        <v>37.33</v>
      </c>
      <c r="K39" s="82">
        <v>98.66</v>
      </c>
      <c r="L39" s="82">
        <v>13.62</v>
      </c>
      <c r="M39" s="82">
        <v>0.55000000000000004</v>
      </c>
      <c r="N39" s="82"/>
      <c r="O39" s="89"/>
      <c r="P39" s="89"/>
      <c r="Q39" s="89"/>
      <c r="R39" s="191" t="s">
        <v>124</v>
      </c>
      <c r="S39" s="191"/>
      <c r="T39" s="88">
        <v>21840</v>
      </c>
      <c r="U39" s="87">
        <v>22060</v>
      </c>
      <c r="V39" s="87">
        <v>60780</v>
      </c>
      <c r="W39" s="82">
        <v>4.8</v>
      </c>
      <c r="X39" s="82">
        <v>34.15</v>
      </c>
      <c r="Y39" s="82">
        <v>96.91</v>
      </c>
      <c r="Z39" s="82">
        <v>12.27</v>
      </c>
      <c r="AA39" s="82">
        <v>0.57999999999999996</v>
      </c>
    </row>
    <row r="40" spans="1:27" s="90" customFormat="1" ht="9.6" customHeight="1" x14ac:dyDescent="0.15">
      <c r="A40" s="89"/>
      <c r="B40" s="89"/>
      <c r="C40" s="89"/>
      <c r="D40" s="191" t="s">
        <v>144</v>
      </c>
      <c r="E40" s="191"/>
      <c r="F40" s="88">
        <v>26260</v>
      </c>
      <c r="G40" s="87">
        <v>26320</v>
      </c>
      <c r="H40" s="87">
        <v>50430</v>
      </c>
      <c r="I40" s="82">
        <v>2.7</v>
      </c>
      <c r="J40" s="82">
        <v>18.77</v>
      </c>
      <c r="K40" s="82">
        <v>45.41</v>
      </c>
      <c r="L40" s="82">
        <v>9.7799999999999994</v>
      </c>
      <c r="M40" s="82">
        <v>0.71</v>
      </c>
      <c r="N40" s="82"/>
      <c r="O40" s="89"/>
      <c r="P40" s="89"/>
      <c r="Q40" s="89"/>
      <c r="R40" s="191" t="s">
        <v>123</v>
      </c>
      <c r="S40" s="191"/>
      <c r="T40" s="88">
        <v>20160</v>
      </c>
      <c r="U40" s="87">
        <v>20160</v>
      </c>
      <c r="V40" s="87">
        <v>33440</v>
      </c>
      <c r="W40" s="82">
        <v>2.2799999999999998</v>
      </c>
      <c r="X40" s="82">
        <v>14.66</v>
      </c>
      <c r="Y40" s="82">
        <v>37.28</v>
      </c>
      <c r="Z40" s="82">
        <v>8.84</v>
      </c>
      <c r="AA40" s="82">
        <v>0.73</v>
      </c>
    </row>
    <row r="41" spans="1:27" s="90" customFormat="1" ht="9.6" customHeight="1" x14ac:dyDescent="0.15">
      <c r="A41" s="89"/>
      <c r="B41" s="89"/>
      <c r="C41" s="89"/>
      <c r="D41" s="89"/>
      <c r="E41" s="89" t="s">
        <v>167</v>
      </c>
      <c r="F41" s="88">
        <v>1400</v>
      </c>
      <c r="G41" s="87">
        <v>1400</v>
      </c>
      <c r="H41" s="87">
        <v>3040</v>
      </c>
      <c r="I41" s="82">
        <v>3.67</v>
      </c>
      <c r="J41" s="82">
        <v>21.17</v>
      </c>
      <c r="K41" s="82">
        <v>51.22</v>
      </c>
      <c r="L41" s="82">
        <v>9.7100000000000009</v>
      </c>
      <c r="M41" s="82">
        <v>0.59</v>
      </c>
      <c r="N41" s="82"/>
      <c r="O41" s="89"/>
      <c r="P41" s="89"/>
      <c r="Q41" s="89"/>
      <c r="R41" s="89"/>
      <c r="S41" s="89" t="s">
        <v>143</v>
      </c>
      <c r="T41" s="88">
        <v>580</v>
      </c>
      <c r="U41" s="87">
        <v>580</v>
      </c>
      <c r="V41" s="87">
        <v>1170</v>
      </c>
      <c r="W41" s="82">
        <v>3.15</v>
      </c>
      <c r="X41" s="82">
        <v>14.11</v>
      </c>
      <c r="Y41" s="82">
        <v>45.33</v>
      </c>
      <c r="Z41" s="82">
        <v>7.08</v>
      </c>
      <c r="AA41" s="82">
        <v>0.63</v>
      </c>
    </row>
    <row r="42" spans="1:27" s="90" customFormat="1" ht="9.6" customHeight="1" x14ac:dyDescent="0.15">
      <c r="A42" s="89"/>
      <c r="B42" s="89"/>
      <c r="C42" s="89"/>
      <c r="D42" s="89"/>
      <c r="E42" s="89" t="s">
        <v>127</v>
      </c>
      <c r="F42" s="88">
        <v>1920</v>
      </c>
      <c r="G42" s="87">
        <v>1920</v>
      </c>
      <c r="H42" s="87">
        <v>3970</v>
      </c>
      <c r="I42" s="82">
        <v>2.74</v>
      </c>
      <c r="J42" s="82">
        <v>22.25</v>
      </c>
      <c r="K42" s="82">
        <v>59.24</v>
      </c>
      <c r="L42" s="82">
        <v>10.76</v>
      </c>
      <c r="M42" s="82">
        <v>0.75</v>
      </c>
      <c r="N42" s="82"/>
      <c r="O42" s="89"/>
      <c r="P42" s="89"/>
      <c r="Q42" s="89"/>
      <c r="R42" s="89"/>
      <c r="S42" s="89" t="s">
        <v>142</v>
      </c>
      <c r="T42" s="88">
        <v>1810</v>
      </c>
      <c r="U42" s="87">
        <v>1810</v>
      </c>
      <c r="V42" s="87">
        <v>3350</v>
      </c>
      <c r="W42" s="82">
        <v>2.88</v>
      </c>
      <c r="X42" s="82">
        <v>16.55</v>
      </c>
      <c r="Y42" s="82">
        <v>42.88</v>
      </c>
      <c r="Z42" s="82">
        <v>8.9700000000000006</v>
      </c>
      <c r="AA42" s="82">
        <v>0.64</v>
      </c>
    </row>
    <row r="43" spans="1:27" s="90" customFormat="1" ht="9.6" customHeight="1" x14ac:dyDescent="0.15">
      <c r="A43" s="89"/>
      <c r="B43" s="89"/>
      <c r="C43" s="89"/>
      <c r="D43" s="89"/>
      <c r="E43" s="89" t="s">
        <v>135</v>
      </c>
      <c r="F43" s="88">
        <v>20310</v>
      </c>
      <c r="G43" s="87">
        <v>20370</v>
      </c>
      <c r="H43" s="87">
        <v>37190</v>
      </c>
      <c r="I43" s="82">
        <v>2.57</v>
      </c>
      <c r="J43" s="82">
        <v>17.98</v>
      </c>
      <c r="K43" s="82">
        <v>42.86</v>
      </c>
      <c r="L43" s="82">
        <v>9.82</v>
      </c>
      <c r="M43" s="82">
        <v>0.71</v>
      </c>
      <c r="N43" s="82"/>
      <c r="O43" s="89"/>
      <c r="P43" s="89"/>
      <c r="Q43" s="89"/>
      <c r="R43" s="89"/>
      <c r="S43" s="89" t="s">
        <v>135</v>
      </c>
      <c r="T43" s="88">
        <v>17250</v>
      </c>
      <c r="U43" s="87">
        <v>17250</v>
      </c>
      <c r="V43" s="87">
        <v>27790</v>
      </c>
      <c r="W43" s="82">
        <v>2.16</v>
      </c>
      <c r="X43" s="82">
        <v>14.24</v>
      </c>
      <c r="Y43" s="82">
        <v>35.71</v>
      </c>
      <c r="Z43" s="82">
        <v>8.84</v>
      </c>
      <c r="AA43" s="82">
        <v>0.74</v>
      </c>
    </row>
    <row r="44" spans="1:27" s="90" customFormat="1" ht="9.6" customHeight="1" x14ac:dyDescent="0.15">
      <c r="A44" s="89"/>
      <c r="B44" s="89"/>
      <c r="C44" s="89"/>
      <c r="D44" s="89"/>
      <c r="E44" s="89" t="s">
        <v>134</v>
      </c>
      <c r="F44" s="88">
        <v>2640</v>
      </c>
      <c r="G44" s="87">
        <v>2640</v>
      </c>
      <c r="H44" s="87">
        <v>6240</v>
      </c>
      <c r="I44" s="82">
        <v>3.11</v>
      </c>
      <c r="J44" s="82">
        <v>21.1</v>
      </c>
      <c r="K44" s="82">
        <v>51.9</v>
      </c>
      <c r="L44" s="82">
        <v>8.92</v>
      </c>
      <c r="M44" s="82">
        <v>0.76</v>
      </c>
      <c r="N44" s="82"/>
      <c r="O44" s="89"/>
      <c r="P44" s="89"/>
      <c r="Q44" s="89"/>
      <c r="R44" s="89"/>
      <c r="S44" s="89" t="s">
        <v>166</v>
      </c>
      <c r="T44" s="88">
        <v>510</v>
      </c>
      <c r="U44" s="87">
        <v>510</v>
      </c>
      <c r="V44" s="87">
        <v>1140</v>
      </c>
      <c r="W44" s="82">
        <v>3.08</v>
      </c>
      <c r="X44" s="82">
        <v>22.69</v>
      </c>
      <c r="Y44" s="82">
        <v>61.24</v>
      </c>
      <c r="Z44" s="82">
        <v>10.1</v>
      </c>
      <c r="AA44" s="82">
        <v>0.73</v>
      </c>
    </row>
    <row r="45" spans="1:27" s="90" customFormat="1" ht="9.6" customHeight="1" x14ac:dyDescent="0.15">
      <c r="A45" s="89"/>
      <c r="B45" s="89"/>
      <c r="C45" s="191" t="s">
        <v>139</v>
      </c>
      <c r="D45" s="191"/>
      <c r="E45" s="191"/>
      <c r="F45" s="88">
        <v>59690</v>
      </c>
      <c r="G45" s="87">
        <v>60090</v>
      </c>
      <c r="H45" s="87">
        <v>139070</v>
      </c>
      <c r="I45" s="82">
        <v>3.92</v>
      </c>
      <c r="J45" s="82">
        <v>28.86</v>
      </c>
      <c r="K45" s="82">
        <v>73.78</v>
      </c>
      <c r="L45" s="82">
        <v>12.18</v>
      </c>
      <c r="M45" s="82">
        <v>0.6</v>
      </c>
      <c r="N45" s="82"/>
      <c r="O45" s="89"/>
      <c r="P45" s="89"/>
      <c r="Q45" s="191" t="s">
        <v>139</v>
      </c>
      <c r="R45" s="191"/>
      <c r="S45" s="191"/>
      <c r="T45" s="88">
        <v>42940</v>
      </c>
      <c r="U45" s="87">
        <v>43150</v>
      </c>
      <c r="V45" s="87">
        <v>94880</v>
      </c>
      <c r="W45" s="82">
        <v>3.58</v>
      </c>
      <c r="X45" s="82">
        <v>24.69</v>
      </c>
      <c r="Y45" s="82">
        <v>67.39</v>
      </c>
      <c r="Z45" s="82">
        <v>11.03</v>
      </c>
      <c r="AA45" s="82">
        <v>0.63</v>
      </c>
    </row>
    <row r="46" spans="1:27" s="90" customFormat="1" ht="9.6" customHeight="1" x14ac:dyDescent="0.15">
      <c r="A46" s="89"/>
      <c r="B46" s="89"/>
      <c r="C46" s="89"/>
      <c r="D46" s="191" t="s">
        <v>138</v>
      </c>
      <c r="E46" s="191"/>
      <c r="F46" s="88">
        <v>31760</v>
      </c>
      <c r="G46" s="87">
        <v>32100</v>
      </c>
      <c r="H46" s="87">
        <v>87030</v>
      </c>
      <c r="I46" s="82">
        <v>4.93</v>
      </c>
      <c r="J46" s="82">
        <v>37.200000000000003</v>
      </c>
      <c r="K46" s="82">
        <v>97.25</v>
      </c>
      <c r="L46" s="82">
        <v>13.57</v>
      </c>
      <c r="M46" s="82">
        <v>0.56000000000000005</v>
      </c>
      <c r="N46" s="82"/>
      <c r="O46" s="89"/>
      <c r="P46" s="89"/>
      <c r="Q46" s="89"/>
      <c r="R46" s="191" t="s">
        <v>169</v>
      </c>
      <c r="S46" s="191"/>
      <c r="T46" s="88">
        <v>21440</v>
      </c>
      <c r="U46" s="87">
        <v>21650</v>
      </c>
      <c r="V46" s="87">
        <v>59680</v>
      </c>
      <c r="W46" s="82">
        <v>4.79</v>
      </c>
      <c r="X46" s="82">
        <v>34.119999999999997</v>
      </c>
      <c r="Y46" s="82">
        <v>95.92</v>
      </c>
      <c r="Z46" s="82">
        <v>12.26</v>
      </c>
      <c r="AA46" s="82">
        <v>0.57999999999999996</v>
      </c>
    </row>
    <row r="47" spans="1:27" ht="9.6" customHeight="1" x14ac:dyDescent="0.15">
      <c r="A47" s="42"/>
      <c r="B47" s="42"/>
      <c r="C47" s="89"/>
      <c r="D47" s="191" t="s">
        <v>168</v>
      </c>
      <c r="E47" s="191"/>
      <c r="F47" s="88">
        <v>26210</v>
      </c>
      <c r="G47" s="87">
        <v>26260</v>
      </c>
      <c r="H47" s="87">
        <v>50300</v>
      </c>
      <c r="I47" s="82">
        <v>2.69</v>
      </c>
      <c r="J47" s="82">
        <v>18.75</v>
      </c>
      <c r="K47" s="82">
        <v>45.35</v>
      </c>
      <c r="L47" s="82">
        <v>9.77</v>
      </c>
      <c r="M47" s="82">
        <v>0.71</v>
      </c>
      <c r="N47" s="82"/>
      <c r="O47" s="42"/>
      <c r="P47" s="42"/>
      <c r="Q47" s="89"/>
      <c r="R47" s="191" t="s">
        <v>168</v>
      </c>
      <c r="S47" s="191"/>
      <c r="T47" s="88">
        <v>20060</v>
      </c>
      <c r="U47" s="87">
        <v>20060</v>
      </c>
      <c r="V47" s="87">
        <v>33230</v>
      </c>
      <c r="W47" s="82">
        <v>2.27</v>
      </c>
      <c r="X47" s="82">
        <v>14.62</v>
      </c>
      <c r="Y47" s="82">
        <v>36.9</v>
      </c>
      <c r="Z47" s="82">
        <v>8.83</v>
      </c>
      <c r="AA47" s="82">
        <v>0.73</v>
      </c>
    </row>
    <row r="48" spans="1:27" ht="9.6" customHeight="1" x14ac:dyDescent="0.15">
      <c r="A48" s="42"/>
      <c r="B48" s="42"/>
      <c r="C48" s="89"/>
      <c r="D48" s="42"/>
      <c r="E48" s="89" t="s">
        <v>143</v>
      </c>
      <c r="F48" s="88">
        <v>1400</v>
      </c>
      <c r="G48" s="87">
        <v>1400</v>
      </c>
      <c r="H48" s="87">
        <v>3040</v>
      </c>
      <c r="I48" s="82">
        <v>3.67</v>
      </c>
      <c r="J48" s="82">
        <v>21.17</v>
      </c>
      <c r="K48" s="82">
        <v>51.22</v>
      </c>
      <c r="L48" s="82">
        <v>9.7100000000000009</v>
      </c>
      <c r="M48" s="82">
        <v>0.59</v>
      </c>
      <c r="N48" s="82"/>
      <c r="O48" s="42"/>
      <c r="P48" s="42"/>
      <c r="Q48" s="89"/>
      <c r="R48" s="42"/>
      <c r="S48" s="89" t="s">
        <v>167</v>
      </c>
      <c r="T48" s="88">
        <v>580</v>
      </c>
      <c r="U48" s="87">
        <v>580</v>
      </c>
      <c r="V48" s="87">
        <v>1170</v>
      </c>
      <c r="W48" s="82">
        <v>3.15</v>
      </c>
      <c r="X48" s="82">
        <v>14.11</v>
      </c>
      <c r="Y48" s="82">
        <v>45.33</v>
      </c>
      <c r="Z48" s="82">
        <v>7.08</v>
      </c>
      <c r="AA48" s="82">
        <v>0.63</v>
      </c>
    </row>
    <row r="49" spans="1:27" ht="9.6" customHeight="1" x14ac:dyDescent="0.15">
      <c r="A49" s="42"/>
      <c r="B49" s="42"/>
      <c r="C49" s="89"/>
      <c r="D49" s="42"/>
      <c r="E49" s="89" t="s">
        <v>112</v>
      </c>
      <c r="F49" s="88">
        <v>1920</v>
      </c>
      <c r="G49" s="87">
        <v>1920</v>
      </c>
      <c r="H49" s="87">
        <v>3970</v>
      </c>
      <c r="I49" s="82">
        <v>2.74</v>
      </c>
      <c r="J49" s="82">
        <v>22.25</v>
      </c>
      <c r="K49" s="82">
        <v>59.24</v>
      </c>
      <c r="L49" s="82">
        <v>10.76</v>
      </c>
      <c r="M49" s="82">
        <v>0.75</v>
      </c>
      <c r="N49" s="82"/>
      <c r="O49" s="42"/>
      <c r="P49" s="42"/>
      <c r="Q49" s="89"/>
      <c r="R49" s="42"/>
      <c r="S49" s="89" t="s">
        <v>112</v>
      </c>
      <c r="T49" s="88">
        <v>1810</v>
      </c>
      <c r="U49" s="87">
        <v>1810</v>
      </c>
      <c r="V49" s="87">
        <v>3350</v>
      </c>
      <c r="W49" s="82">
        <v>2.88</v>
      </c>
      <c r="X49" s="82">
        <v>16.55</v>
      </c>
      <c r="Y49" s="82">
        <v>42.88</v>
      </c>
      <c r="Z49" s="82">
        <v>8.9700000000000006</v>
      </c>
      <c r="AA49" s="82">
        <v>0.64</v>
      </c>
    </row>
    <row r="50" spans="1:27" ht="9.6" customHeight="1" x14ac:dyDescent="0.15">
      <c r="A50" s="42"/>
      <c r="B50" s="42"/>
      <c r="C50" s="89"/>
      <c r="D50" s="42"/>
      <c r="E50" s="89" t="s">
        <v>135</v>
      </c>
      <c r="F50" s="88">
        <v>20300</v>
      </c>
      <c r="G50" s="87">
        <v>20350</v>
      </c>
      <c r="H50" s="87">
        <v>37150</v>
      </c>
      <c r="I50" s="82">
        <v>2.57</v>
      </c>
      <c r="J50" s="82">
        <v>17.98</v>
      </c>
      <c r="K50" s="82">
        <v>42.88</v>
      </c>
      <c r="L50" s="82">
        <v>9.82</v>
      </c>
      <c r="M50" s="82">
        <v>0.71</v>
      </c>
      <c r="N50" s="82"/>
      <c r="O50" s="42"/>
      <c r="P50" s="42"/>
      <c r="Q50" s="89"/>
      <c r="R50" s="42"/>
      <c r="S50" s="89" t="s">
        <v>121</v>
      </c>
      <c r="T50" s="88">
        <v>17160</v>
      </c>
      <c r="U50" s="87">
        <v>17160</v>
      </c>
      <c r="V50" s="87">
        <v>27640</v>
      </c>
      <c r="W50" s="82">
        <v>2.16</v>
      </c>
      <c r="X50" s="82">
        <v>14.23</v>
      </c>
      <c r="Y50" s="82">
        <v>35.450000000000003</v>
      </c>
      <c r="Z50" s="82">
        <v>8.84</v>
      </c>
      <c r="AA50" s="82">
        <v>0.75</v>
      </c>
    </row>
    <row r="51" spans="1:27" ht="9.6" customHeight="1" x14ac:dyDescent="0.15">
      <c r="A51" s="42"/>
      <c r="B51" s="42"/>
      <c r="C51" s="89"/>
      <c r="D51" s="42"/>
      <c r="E51" s="89" t="s">
        <v>166</v>
      </c>
      <c r="F51" s="88">
        <v>2600</v>
      </c>
      <c r="G51" s="87">
        <v>2600</v>
      </c>
      <c r="H51" s="87">
        <v>6140</v>
      </c>
      <c r="I51" s="82">
        <v>3.08</v>
      </c>
      <c r="J51" s="82">
        <v>20.82</v>
      </c>
      <c r="K51" s="82">
        <v>51.27</v>
      </c>
      <c r="L51" s="82">
        <v>8.81</v>
      </c>
      <c r="M51" s="82">
        <v>0.77</v>
      </c>
      <c r="N51" s="82"/>
      <c r="O51" s="42"/>
      <c r="P51" s="42"/>
      <c r="Q51" s="89"/>
      <c r="R51" s="42"/>
      <c r="S51" s="89" t="s">
        <v>165</v>
      </c>
      <c r="T51" s="88">
        <v>500</v>
      </c>
      <c r="U51" s="87">
        <v>500</v>
      </c>
      <c r="V51" s="87">
        <v>1080</v>
      </c>
      <c r="W51" s="82">
        <v>2.99</v>
      </c>
      <c r="X51" s="82">
        <v>21.33</v>
      </c>
      <c r="Y51" s="82">
        <v>54.87</v>
      </c>
      <c r="Z51" s="82">
        <v>9.89</v>
      </c>
      <c r="AA51" s="82">
        <v>0.72</v>
      </c>
    </row>
    <row r="52" spans="1:27" ht="9.6" customHeight="1" x14ac:dyDescent="0.15">
      <c r="A52" s="42"/>
      <c r="B52" s="42"/>
      <c r="C52" s="191" t="s">
        <v>164</v>
      </c>
      <c r="D52" s="191"/>
      <c r="E52" s="191"/>
      <c r="F52" s="88">
        <v>850</v>
      </c>
      <c r="G52" s="87">
        <v>910</v>
      </c>
      <c r="H52" s="87">
        <v>2340</v>
      </c>
      <c r="I52" s="82">
        <v>5.58</v>
      </c>
      <c r="J52" s="82">
        <v>41.74</v>
      </c>
      <c r="K52" s="82">
        <v>149.47</v>
      </c>
      <c r="L52" s="82">
        <v>15.22</v>
      </c>
      <c r="M52" s="82">
        <v>0.49</v>
      </c>
      <c r="N52" s="82"/>
      <c r="O52" s="42"/>
      <c r="P52" s="42"/>
      <c r="Q52" s="191" t="s">
        <v>163</v>
      </c>
      <c r="R52" s="191"/>
      <c r="S52" s="191"/>
      <c r="T52" s="88">
        <v>490</v>
      </c>
      <c r="U52" s="87">
        <v>500</v>
      </c>
      <c r="V52" s="87">
        <v>1320</v>
      </c>
      <c r="W52" s="82">
        <v>4.8</v>
      </c>
      <c r="X52" s="82">
        <v>33.659999999999997</v>
      </c>
      <c r="Y52" s="82">
        <v>143.82</v>
      </c>
      <c r="Z52" s="82">
        <v>12.55</v>
      </c>
      <c r="AA52" s="82">
        <v>0.56000000000000005</v>
      </c>
    </row>
    <row r="53" spans="1:27" s="90" customFormat="1" ht="10.15" customHeight="1" x14ac:dyDescent="0.15">
      <c r="A53" s="192" t="s">
        <v>162</v>
      </c>
      <c r="B53" s="192"/>
      <c r="C53" s="192"/>
      <c r="D53" s="192"/>
      <c r="E53" s="192"/>
      <c r="F53" s="88"/>
      <c r="G53" s="87"/>
      <c r="H53" s="87"/>
      <c r="I53" s="82"/>
      <c r="J53" s="82"/>
      <c r="K53" s="82"/>
      <c r="L53" s="82"/>
      <c r="M53" s="82"/>
      <c r="N53" s="82"/>
      <c r="O53" s="192" t="s">
        <v>161</v>
      </c>
      <c r="P53" s="192"/>
      <c r="Q53" s="192"/>
      <c r="R53" s="192"/>
      <c r="S53" s="192"/>
      <c r="T53" s="88"/>
      <c r="U53" s="87"/>
      <c r="V53" s="87"/>
      <c r="W53" s="82"/>
      <c r="X53" s="82"/>
      <c r="Y53" s="82"/>
      <c r="Z53" s="82"/>
      <c r="AA53" s="82"/>
    </row>
    <row r="54" spans="1:27" s="90" customFormat="1" ht="9.6" customHeight="1" x14ac:dyDescent="0.15">
      <c r="A54" s="89"/>
      <c r="B54" s="191" t="s">
        <v>117</v>
      </c>
      <c r="C54" s="191"/>
      <c r="D54" s="191"/>
      <c r="E54" s="194"/>
      <c r="F54" s="88">
        <v>48240</v>
      </c>
      <c r="G54" s="87">
        <v>48490</v>
      </c>
      <c r="H54" s="87">
        <v>107020</v>
      </c>
      <c r="I54" s="82">
        <v>4.09</v>
      </c>
      <c r="J54" s="82">
        <v>30.35</v>
      </c>
      <c r="K54" s="82">
        <v>74.72</v>
      </c>
      <c r="L54" s="82">
        <v>13.36</v>
      </c>
      <c r="M54" s="82">
        <v>0.56000000000000005</v>
      </c>
      <c r="N54" s="82"/>
      <c r="O54" s="89"/>
      <c r="P54" s="191" t="s">
        <v>117</v>
      </c>
      <c r="Q54" s="191"/>
      <c r="R54" s="191"/>
      <c r="S54" s="194"/>
      <c r="T54" s="87">
        <v>64180</v>
      </c>
      <c r="U54" s="87">
        <v>64640</v>
      </c>
      <c r="V54" s="87">
        <v>148440</v>
      </c>
      <c r="W54" s="82">
        <v>3.86</v>
      </c>
      <c r="X54" s="82">
        <v>28.22</v>
      </c>
      <c r="Y54" s="82">
        <v>75.22</v>
      </c>
      <c r="Z54" s="82">
        <v>12.13</v>
      </c>
      <c r="AA54" s="82">
        <v>0.6</v>
      </c>
    </row>
    <row r="55" spans="1:27" s="90" customFormat="1" ht="9.6" customHeight="1" x14ac:dyDescent="0.15">
      <c r="A55" s="89"/>
      <c r="B55" s="89"/>
      <c r="C55" s="89"/>
      <c r="D55" s="191" t="s">
        <v>115</v>
      </c>
      <c r="E55" s="194"/>
      <c r="F55" s="88">
        <v>25970</v>
      </c>
      <c r="G55" s="87">
        <v>26230</v>
      </c>
      <c r="H55" s="87">
        <v>68520</v>
      </c>
      <c r="I55" s="82">
        <v>5.18</v>
      </c>
      <c r="J55" s="82">
        <v>38.96</v>
      </c>
      <c r="K55" s="82">
        <v>98.47</v>
      </c>
      <c r="L55" s="82">
        <v>14.77</v>
      </c>
      <c r="M55" s="82">
        <v>0.51</v>
      </c>
      <c r="N55" s="82"/>
      <c r="O55" s="89"/>
      <c r="P55" s="89"/>
      <c r="Q55" s="89"/>
      <c r="R55" s="191" t="s">
        <v>115</v>
      </c>
      <c r="S55" s="194"/>
      <c r="T55" s="87">
        <v>37550</v>
      </c>
      <c r="U55" s="87">
        <v>37930</v>
      </c>
      <c r="V55" s="87">
        <v>102440</v>
      </c>
      <c r="W55" s="82">
        <v>4.8499999999999996</v>
      </c>
      <c r="X55" s="82">
        <v>36.14</v>
      </c>
      <c r="Y55" s="82">
        <v>98.04</v>
      </c>
      <c r="Z55" s="82">
        <v>13.25</v>
      </c>
      <c r="AA55" s="82">
        <v>0.56000000000000005</v>
      </c>
    </row>
    <row r="56" spans="1:27" s="90" customFormat="1" ht="9.6" customHeight="1" x14ac:dyDescent="0.15">
      <c r="A56" s="89"/>
      <c r="B56" s="89"/>
      <c r="C56" s="89"/>
      <c r="D56" s="191" t="s">
        <v>114</v>
      </c>
      <c r="E56" s="194"/>
      <c r="F56" s="88">
        <v>19740</v>
      </c>
      <c r="G56" s="87">
        <v>19740</v>
      </c>
      <c r="H56" s="87">
        <v>35360</v>
      </c>
      <c r="I56" s="82">
        <v>2.66</v>
      </c>
      <c r="J56" s="82">
        <v>19.03</v>
      </c>
      <c r="K56" s="82">
        <v>43.47</v>
      </c>
      <c r="L56" s="82">
        <v>10.63</v>
      </c>
      <c r="M56" s="82">
        <v>0.67</v>
      </c>
      <c r="N56" s="82"/>
      <c r="O56" s="89"/>
      <c r="P56" s="89"/>
      <c r="Q56" s="89"/>
      <c r="R56" s="191" t="s">
        <v>114</v>
      </c>
      <c r="S56" s="194"/>
      <c r="T56" s="87">
        <v>25080</v>
      </c>
      <c r="U56" s="87">
        <v>25130</v>
      </c>
      <c r="V56" s="87">
        <v>43210</v>
      </c>
      <c r="W56" s="82">
        <v>2.38</v>
      </c>
      <c r="X56" s="82">
        <v>16.36</v>
      </c>
      <c r="Y56" s="82">
        <v>41.06</v>
      </c>
      <c r="Z56" s="82">
        <v>9.5</v>
      </c>
      <c r="AA56" s="82">
        <v>0.72</v>
      </c>
    </row>
    <row r="57" spans="1:27" s="90" customFormat="1" ht="9.6" customHeight="1" x14ac:dyDescent="0.15">
      <c r="A57" s="89"/>
      <c r="B57" s="89"/>
      <c r="C57" s="89"/>
      <c r="D57" s="89"/>
      <c r="E57" s="89" t="s">
        <v>113</v>
      </c>
      <c r="F57" s="88">
        <v>600</v>
      </c>
      <c r="G57" s="87">
        <v>600</v>
      </c>
      <c r="H57" s="87">
        <v>1470</v>
      </c>
      <c r="I57" s="82">
        <v>3.75</v>
      </c>
      <c r="J57" s="82">
        <v>22.44</v>
      </c>
      <c r="K57" s="82">
        <v>53.37</v>
      </c>
      <c r="L57" s="82">
        <v>9.15</v>
      </c>
      <c r="M57" s="82">
        <v>0.65</v>
      </c>
      <c r="N57" s="82"/>
      <c r="O57" s="89"/>
      <c r="P57" s="89"/>
      <c r="Q57" s="89"/>
      <c r="R57" s="89"/>
      <c r="S57" s="103" t="s">
        <v>113</v>
      </c>
      <c r="T57" s="87">
        <v>740</v>
      </c>
      <c r="U57" s="87">
        <v>740</v>
      </c>
      <c r="V57" s="87">
        <v>1280</v>
      </c>
      <c r="W57" s="82">
        <v>3.25</v>
      </c>
      <c r="X57" s="82">
        <v>18.12</v>
      </c>
      <c r="Y57" s="82">
        <v>50.79</v>
      </c>
      <c r="Z57" s="82">
        <v>10.43</v>
      </c>
      <c r="AA57" s="82">
        <v>0.53</v>
      </c>
    </row>
    <row r="58" spans="1:27" s="90" customFormat="1" ht="9.6" customHeight="1" x14ac:dyDescent="0.15">
      <c r="A58" s="89"/>
      <c r="B58" s="89"/>
      <c r="C58" s="89"/>
      <c r="D58" s="89"/>
      <c r="E58" s="89" t="s">
        <v>112</v>
      </c>
      <c r="F58" s="88">
        <v>260</v>
      </c>
      <c r="G58" s="87">
        <v>260</v>
      </c>
      <c r="H58" s="87">
        <v>410</v>
      </c>
      <c r="I58" s="82">
        <v>3.07</v>
      </c>
      <c r="J58" s="82">
        <v>18.899999999999999</v>
      </c>
      <c r="K58" s="82">
        <v>61.64</v>
      </c>
      <c r="L58" s="82">
        <v>12.03</v>
      </c>
      <c r="M58" s="82">
        <v>0.51</v>
      </c>
      <c r="N58" s="82"/>
      <c r="O58" s="89"/>
      <c r="P58" s="89"/>
      <c r="Q58" s="89"/>
      <c r="R58" s="89"/>
      <c r="S58" s="103" t="s">
        <v>112</v>
      </c>
      <c r="T58" s="87">
        <v>330</v>
      </c>
      <c r="U58" s="87">
        <v>330</v>
      </c>
      <c r="V58" s="87">
        <v>590</v>
      </c>
      <c r="W58" s="82">
        <v>4</v>
      </c>
      <c r="X58" s="82">
        <v>22.5</v>
      </c>
      <c r="Y58" s="82">
        <v>57</v>
      </c>
      <c r="Z58" s="82">
        <v>12.75</v>
      </c>
      <c r="AA58" s="82">
        <v>0.44</v>
      </c>
    </row>
    <row r="59" spans="1:27" s="90" customFormat="1" ht="9.6" customHeight="1" x14ac:dyDescent="0.15">
      <c r="A59" s="89"/>
      <c r="B59" s="89"/>
      <c r="C59" s="89"/>
      <c r="D59" s="89"/>
      <c r="E59" s="89" t="s">
        <v>111</v>
      </c>
      <c r="F59" s="88">
        <v>16320</v>
      </c>
      <c r="G59" s="87">
        <v>16320</v>
      </c>
      <c r="H59" s="87">
        <v>28110</v>
      </c>
      <c r="I59" s="82">
        <v>2.57</v>
      </c>
      <c r="J59" s="82">
        <v>18.43</v>
      </c>
      <c r="K59" s="82">
        <v>42.11</v>
      </c>
      <c r="L59" s="82">
        <v>10.7</v>
      </c>
      <c r="M59" s="82">
        <v>0.67</v>
      </c>
      <c r="N59" s="82"/>
      <c r="O59" s="89"/>
      <c r="P59" s="89"/>
      <c r="Q59" s="89"/>
      <c r="R59" s="89"/>
      <c r="S59" s="103" t="s">
        <v>111</v>
      </c>
      <c r="T59" s="87">
        <v>19550</v>
      </c>
      <c r="U59" s="87">
        <v>19600</v>
      </c>
      <c r="V59" s="87">
        <v>32840</v>
      </c>
      <c r="W59" s="82">
        <v>2.2799999999999998</v>
      </c>
      <c r="X59" s="82">
        <v>15.76</v>
      </c>
      <c r="Y59" s="82">
        <v>39.76</v>
      </c>
      <c r="Z59" s="82">
        <v>9.3800000000000008</v>
      </c>
      <c r="AA59" s="82">
        <v>0.74</v>
      </c>
    </row>
    <row r="60" spans="1:27" s="90" customFormat="1" ht="9.6" customHeight="1" x14ac:dyDescent="0.15">
      <c r="A60" s="89"/>
      <c r="B60" s="89"/>
      <c r="C60" s="89"/>
      <c r="D60" s="89"/>
      <c r="E60" s="89" t="s">
        <v>110</v>
      </c>
      <c r="F60" s="88">
        <v>2570</v>
      </c>
      <c r="G60" s="87">
        <v>2570</v>
      </c>
      <c r="H60" s="87">
        <v>5370</v>
      </c>
      <c r="I60" s="82">
        <v>2.94</v>
      </c>
      <c r="J60" s="82">
        <v>22.07</v>
      </c>
      <c r="K60" s="82">
        <v>47.98</v>
      </c>
      <c r="L60" s="82">
        <v>10.55</v>
      </c>
      <c r="M60" s="82">
        <v>0.71</v>
      </c>
      <c r="N60" s="82"/>
      <c r="O60" s="89"/>
      <c r="P60" s="89"/>
      <c r="Q60" s="89"/>
      <c r="R60" s="89"/>
      <c r="S60" s="103" t="s">
        <v>110</v>
      </c>
      <c r="T60" s="87">
        <v>4450</v>
      </c>
      <c r="U60" s="87">
        <v>4450</v>
      </c>
      <c r="V60" s="87">
        <v>8500</v>
      </c>
      <c r="W60" s="82">
        <v>2.59</v>
      </c>
      <c r="X60" s="82">
        <v>18.27</v>
      </c>
      <c r="Y60" s="82">
        <v>43.92</v>
      </c>
      <c r="Z60" s="82">
        <v>9.58</v>
      </c>
      <c r="AA60" s="82">
        <v>0.74</v>
      </c>
    </row>
    <row r="61" spans="1:27" s="90" customFormat="1" ht="9.6" customHeight="1" x14ac:dyDescent="0.15">
      <c r="A61" s="89"/>
      <c r="B61" s="89"/>
      <c r="C61" s="191" t="s">
        <v>116</v>
      </c>
      <c r="D61" s="191"/>
      <c r="E61" s="194"/>
      <c r="F61" s="88">
        <v>47500</v>
      </c>
      <c r="G61" s="87">
        <v>47750</v>
      </c>
      <c r="H61" s="87">
        <v>104900</v>
      </c>
      <c r="I61" s="82">
        <v>4.0599999999999996</v>
      </c>
      <c r="J61" s="82">
        <v>30.09</v>
      </c>
      <c r="K61" s="82">
        <v>73.81</v>
      </c>
      <c r="L61" s="82">
        <v>13.31</v>
      </c>
      <c r="M61" s="82">
        <v>0.56000000000000005</v>
      </c>
      <c r="N61" s="82"/>
      <c r="O61" s="89"/>
      <c r="P61" s="89"/>
      <c r="Q61" s="191" t="s">
        <v>116</v>
      </c>
      <c r="R61" s="191"/>
      <c r="S61" s="194"/>
      <c r="T61" s="87">
        <v>63470</v>
      </c>
      <c r="U61" s="87">
        <v>63900</v>
      </c>
      <c r="V61" s="87">
        <v>146470</v>
      </c>
      <c r="W61" s="82">
        <v>3.84</v>
      </c>
      <c r="X61" s="82">
        <v>28.07</v>
      </c>
      <c r="Y61" s="82">
        <v>74.709999999999994</v>
      </c>
      <c r="Z61" s="82">
        <v>12.1</v>
      </c>
      <c r="AA61" s="82">
        <v>0.6</v>
      </c>
    </row>
    <row r="62" spans="1:27" s="90" customFormat="1" ht="9.6" customHeight="1" x14ac:dyDescent="0.15">
      <c r="A62" s="89"/>
      <c r="B62" s="89"/>
      <c r="C62" s="89"/>
      <c r="D62" s="191" t="s">
        <v>115</v>
      </c>
      <c r="E62" s="194"/>
      <c r="F62" s="88">
        <v>25320</v>
      </c>
      <c r="G62" s="87">
        <v>25580</v>
      </c>
      <c r="H62" s="87">
        <v>66500</v>
      </c>
      <c r="I62" s="82">
        <v>5.16</v>
      </c>
      <c r="J62" s="82">
        <v>38.69</v>
      </c>
      <c r="K62" s="82">
        <v>97.41</v>
      </c>
      <c r="L62" s="82">
        <v>14.73</v>
      </c>
      <c r="M62" s="82">
        <v>0.51</v>
      </c>
      <c r="N62" s="82"/>
      <c r="O62" s="89"/>
      <c r="P62" s="89"/>
      <c r="Q62" s="89"/>
      <c r="R62" s="191" t="s">
        <v>115</v>
      </c>
      <c r="S62" s="194"/>
      <c r="T62" s="87">
        <v>36970</v>
      </c>
      <c r="U62" s="87">
        <v>37330</v>
      </c>
      <c r="V62" s="87">
        <v>100790</v>
      </c>
      <c r="W62" s="82">
        <v>4.83</v>
      </c>
      <c r="X62" s="82">
        <v>36.01</v>
      </c>
      <c r="Y62" s="82">
        <v>97.52</v>
      </c>
      <c r="Z62" s="82">
        <v>13.21</v>
      </c>
      <c r="AA62" s="82">
        <v>0.56000000000000005</v>
      </c>
    </row>
    <row r="63" spans="1:27" ht="9.6" customHeight="1" x14ac:dyDescent="0.15">
      <c r="A63" s="42"/>
      <c r="B63" s="42"/>
      <c r="C63" s="89"/>
      <c r="D63" s="191" t="s">
        <v>114</v>
      </c>
      <c r="E63" s="194"/>
      <c r="F63" s="88">
        <v>19700</v>
      </c>
      <c r="G63" s="87">
        <v>19700</v>
      </c>
      <c r="H63" s="87">
        <v>35320</v>
      </c>
      <c r="I63" s="82">
        <v>2.66</v>
      </c>
      <c r="J63" s="82">
        <v>19.03</v>
      </c>
      <c r="K63" s="82">
        <v>43.47</v>
      </c>
      <c r="L63" s="82">
        <v>10.62</v>
      </c>
      <c r="M63" s="82">
        <v>0.67</v>
      </c>
      <c r="N63" s="82"/>
      <c r="O63" s="42"/>
      <c r="P63" s="42"/>
      <c r="Q63" s="89"/>
      <c r="R63" s="191" t="s">
        <v>114</v>
      </c>
      <c r="S63" s="194"/>
      <c r="T63" s="87">
        <v>25000</v>
      </c>
      <c r="U63" s="87">
        <v>25050</v>
      </c>
      <c r="V63" s="87">
        <v>43000</v>
      </c>
      <c r="W63" s="82">
        <v>2.38</v>
      </c>
      <c r="X63" s="82">
        <v>16.329999999999998</v>
      </c>
      <c r="Y63" s="82">
        <v>40.96</v>
      </c>
      <c r="Z63" s="82">
        <v>9.49</v>
      </c>
      <c r="AA63" s="82">
        <v>0.72</v>
      </c>
    </row>
    <row r="64" spans="1:27" ht="9.6" customHeight="1" x14ac:dyDescent="0.15">
      <c r="A64" s="42"/>
      <c r="B64" s="42"/>
      <c r="C64" s="89"/>
      <c r="D64" s="42"/>
      <c r="E64" s="89" t="s">
        <v>113</v>
      </c>
      <c r="F64" s="88">
        <v>600</v>
      </c>
      <c r="G64" s="87">
        <v>600</v>
      </c>
      <c r="H64" s="87">
        <v>1470</v>
      </c>
      <c r="I64" s="82">
        <v>3.75</v>
      </c>
      <c r="J64" s="82">
        <v>22.44</v>
      </c>
      <c r="K64" s="82">
        <v>53.37</v>
      </c>
      <c r="L64" s="82">
        <v>9.15</v>
      </c>
      <c r="M64" s="82">
        <v>0.65</v>
      </c>
      <c r="N64" s="82"/>
      <c r="O64" s="42"/>
      <c r="P64" s="42"/>
      <c r="Q64" s="89"/>
      <c r="R64" s="42"/>
      <c r="S64" s="103" t="s">
        <v>113</v>
      </c>
      <c r="T64" s="87">
        <v>740</v>
      </c>
      <c r="U64" s="87">
        <v>740</v>
      </c>
      <c r="V64" s="87">
        <v>1280</v>
      </c>
      <c r="W64" s="82">
        <v>3.25</v>
      </c>
      <c r="X64" s="82">
        <v>18.12</v>
      </c>
      <c r="Y64" s="82">
        <v>50.79</v>
      </c>
      <c r="Z64" s="82">
        <v>10.43</v>
      </c>
      <c r="AA64" s="82">
        <v>0.53</v>
      </c>
    </row>
    <row r="65" spans="1:27" ht="9.6" customHeight="1" x14ac:dyDescent="0.15">
      <c r="A65" s="42"/>
      <c r="B65" s="42"/>
      <c r="C65" s="89"/>
      <c r="D65" s="42"/>
      <c r="E65" s="89" t="s">
        <v>112</v>
      </c>
      <c r="F65" s="88">
        <v>260</v>
      </c>
      <c r="G65" s="87">
        <v>260</v>
      </c>
      <c r="H65" s="87">
        <v>410</v>
      </c>
      <c r="I65" s="82">
        <v>3.07</v>
      </c>
      <c r="J65" s="82">
        <v>18.899999999999999</v>
      </c>
      <c r="K65" s="82">
        <v>61.64</v>
      </c>
      <c r="L65" s="82">
        <v>12.03</v>
      </c>
      <c r="M65" s="82">
        <v>0.51</v>
      </c>
      <c r="N65" s="82"/>
      <c r="O65" s="42"/>
      <c r="P65" s="42"/>
      <c r="Q65" s="89"/>
      <c r="R65" s="42"/>
      <c r="S65" s="103" t="s">
        <v>112</v>
      </c>
      <c r="T65" s="87">
        <v>330</v>
      </c>
      <c r="U65" s="87">
        <v>330</v>
      </c>
      <c r="V65" s="87">
        <v>590</v>
      </c>
      <c r="W65" s="82">
        <v>4</v>
      </c>
      <c r="X65" s="82">
        <v>22.5</v>
      </c>
      <c r="Y65" s="82">
        <v>57</v>
      </c>
      <c r="Z65" s="82">
        <v>12.75</v>
      </c>
      <c r="AA65" s="82">
        <v>0.44</v>
      </c>
    </row>
    <row r="66" spans="1:27" ht="9.6" customHeight="1" x14ac:dyDescent="0.15">
      <c r="A66" s="42"/>
      <c r="B66" s="42"/>
      <c r="C66" s="89"/>
      <c r="D66" s="42"/>
      <c r="E66" s="89" t="s">
        <v>111</v>
      </c>
      <c r="F66" s="88">
        <v>16280</v>
      </c>
      <c r="G66" s="87">
        <v>16280</v>
      </c>
      <c r="H66" s="87">
        <v>28070</v>
      </c>
      <c r="I66" s="82">
        <v>2.56</v>
      </c>
      <c r="J66" s="82">
        <v>18.43</v>
      </c>
      <c r="K66" s="82">
        <v>42.11</v>
      </c>
      <c r="L66" s="82">
        <v>10.69</v>
      </c>
      <c r="M66" s="82">
        <v>0.67</v>
      </c>
      <c r="N66" s="82"/>
      <c r="O66" s="42"/>
      <c r="P66" s="42"/>
      <c r="Q66" s="89"/>
      <c r="R66" s="42"/>
      <c r="S66" s="103" t="s">
        <v>111</v>
      </c>
      <c r="T66" s="87">
        <v>19480</v>
      </c>
      <c r="U66" s="87">
        <v>19530</v>
      </c>
      <c r="V66" s="87">
        <v>32630</v>
      </c>
      <c r="W66" s="82">
        <v>2.27</v>
      </c>
      <c r="X66" s="82">
        <v>15.71</v>
      </c>
      <c r="Y66" s="82">
        <v>39.64</v>
      </c>
      <c r="Z66" s="82">
        <v>9.3800000000000008</v>
      </c>
      <c r="AA66" s="82">
        <v>0.74</v>
      </c>
    </row>
    <row r="67" spans="1:27" ht="9.6" customHeight="1" x14ac:dyDescent="0.15">
      <c r="A67" s="42"/>
      <c r="B67" s="42"/>
      <c r="C67" s="89"/>
      <c r="D67" s="42"/>
      <c r="E67" s="89" t="s">
        <v>110</v>
      </c>
      <c r="F67" s="88">
        <v>2570</v>
      </c>
      <c r="G67" s="87">
        <v>2570</v>
      </c>
      <c r="H67" s="87">
        <v>5370</v>
      </c>
      <c r="I67" s="82">
        <v>2.94</v>
      </c>
      <c r="J67" s="82">
        <v>22.07</v>
      </c>
      <c r="K67" s="82">
        <v>47.98</v>
      </c>
      <c r="L67" s="82">
        <v>10.55</v>
      </c>
      <c r="M67" s="82">
        <v>0.71</v>
      </c>
      <c r="N67" s="82"/>
      <c r="O67" s="42"/>
      <c r="P67" s="42"/>
      <c r="Q67" s="89"/>
      <c r="R67" s="42"/>
      <c r="S67" s="103" t="s">
        <v>110</v>
      </c>
      <c r="T67" s="87">
        <v>4450</v>
      </c>
      <c r="U67" s="87">
        <v>4450</v>
      </c>
      <c r="V67" s="87">
        <v>8500</v>
      </c>
      <c r="W67" s="82">
        <v>2.59</v>
      </c>
      <c r="X67" s="82">
        <v>18.27</v>
      </c>
      <c r="Y67" s="82">
        <v>43.92</v>
      </c>
      <c r="Z67" s="82">
        <v>9.58</v>
      </c>
      <c r="AA67" s="82">
        <v>0.74</v>
      </c>
    </row>
    <row r="68" spans="1:27" ht="11.25" customHeight="1" thickBot="1" x14ac:dyDescent="0.2">
      <c r="A68" s="86"/>
      <c r="B68" s="86"/>
      <c r="C68" s="196" t="s">
        <v>109</v>
      </c>
      <c r="D68" s="196"/>
      <c r="E68" s="197"/>
      <c r="F68" s="85">
        <v>740</v>
      </c>
      <c r="G68" s="84">
        <v>740</v>
      </c>
      <c r="H68" s="84">
        <v>2110</v>
      </c>
      <c r="I68" s="83">
        <v>6.03</v>
      </c>
      <c r="J68" s="83">
        <v>47.39</v>
      </c>
      <c r="K68" s="83">
        <v>133.84</v>
      </c>
      <c r="L68" s="83">
        <v>15.95</v>
      </c>
      <c r="M68" s="83">
        <v>0.49</v>
      </c>
      <c r="N68" s="82"/>
      <c r="O68" s="86"/>
      <c r="P68" s="86"/>
      <c r="Q68" s="196" t="s">
        <v>109</v>
      </c>
      <c r="R68" s="196"/>
      <c r="S68" s="197"/>
      <c r="T68" s="84">
        <v>710</v>
      </c>
      <c r="U68" s="84">
        <v>740</v>
      </c>
      <c r="V68" s="84">
        <v>1970</v>
      </c>
      <c r="W68" s="83">
        <v>5.52</v>
      </c>
      <c r="X68" s="83">
        <v>42.59</v>
      </c>
      <c r="Y68" s="83">
        <v>124.32</v>
      </c>
      <c r="Z68" s="83">
        <v>14.89</v>
      </c>
      <c r="AA68" s="83">
        <v>0.52</v>
      </c>
    </row>
    <row r="69" spans="1:27" s="78" customFormat="1" ht="13.9" customHeight="1" x14ac:dyDescent="0.15">
      <c r="A69" s="78" t="s">
        <v>4</v>
      </c>
      <c r="B69" s="102"/>
      <c r="C69" s="101"/>
      <c r="D69" s="101"/>
      <c r="E69" s="101"/>
      <c r="F69" s="100"/>
      <c r="G69" s="100"/>
      <c r="H69" s="100"/>
      <c r="I69" s="99"/>
      <c r="J69" s="99"/>
      <c r="K69" s="99"/>
      <c r="L69" s="99"/>
      <c r="M69" s="99"/>
      <c r="N69" s="99"/>
      <c r="O69" s="102"/>
      <c r="P69" s="102"/>
      <c r="Q69" s="101"/>
      <c r="R69" s="101"/>
      <c r="S69" s="101"/>
      <c r="T69" s="100"/>
      <c r="U69" s="100"/>
      <c r="V69" s="100"/>
      <c r="W69" s="99"/>
      <c r="X69" s="99"/>
      <c r="Y69" s="99"/>
      <c r="Z69" s="99"/>
      <c r="AA69" s="99"/>
    </row>
    <row r="70" spans="1:27" s="78" customFormat="1" ht="13.9" customHeight="1" x14ac:dyDescent="0.15">
      <c r="A70" s="78" t="s">
        <v>108</v>
      </c>
      <c r="B70" s="102"/>
      <c r="C70" s="101"/>
      <c r="D70" s="101"/>
      <c r="E70" s="101"/>
      <c r="F70" s="100"/>
      <c r="G70" s="100"/>
      <c r="H70" s="100"/>
      <c r="I70" s="99"/>
      <c r="J70" s="99"/>
      <c r="K70" s="99"/>
      <c r="L70" s="99"/>
      <c r="M70" s="99"/>
      <c r="N70" s="99"/>
      <c r="O70" s="102"/>
      <c r="P70" s="102"/>
      <c r="Q70" s="101"/>
      <c r="R70" s="101"/>
      <c r="S70" s="101"/>
      <c r="T70" s="100"/>
      <c r="U70" s="100"/>
      <c r="V70" s="100"/>
      <c r="W70" s="99"/>
      <c r="X70" s="99"/>
      <c r="Y70" s="99"/>
      <c r="Z70" s="99"/>
      <c r="AA70" s="99"/>
    </row>
    <row r="71" spans="1:27" s="96" customFormat="1" ht="19.899999999999999" customHeight="1" x14ac:dyDescent="0.15">
      <c r="A71" s="195" t="s">
        <v>160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</row>
    <row r="72" spans="1:27" s="96" customFormat="1" ht="19.899999999999999" customHeight="1" x14ac:dyDescent="0.15">
      <c r="A72" s="195" t="s">
        <v>159</v>
      </c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98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</row>
    <row r="73" spans="1:27" s="96" customFormat="1" ht="19.899999999999999" customHeight="1" x14ac:dyDescent="0.15">
      <c r="A73" s="195" t="s">
        <v>158</v>
      </c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98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</row>
    <row r="74" spans="1:27" s="77" customFormat="1" ht="13.9" customHeight="1" thickBot="1" x14ac:dyDescent="0.2">
      <c r="F74" s="80"/>
      <c r="G74" s="80"/>
      <c r="H74" s="80"/>
      <c r="I74" s="79"/>
      <c r="J74" s="79"/>
      <c r="K74" s="79"/>
      <c r="L74" s="79"/>
      <c r="M74" s="79" t="s">
        <v>157</v>
      </c>
      <c r="N74" s="79"/>
    </row>
    <row r="75" spans="1:27" s="90" customFormat="1" ht="42" customHeight="1" x14ac:dyDescent="0.15">
      <c r="A75" s="188" t="s">
        <v>156</v>
      </c>
      <c r="B75" s="189"/>
      <c r="C75" s="189"/>
      <c r="D75" s="189"/>
      <c r="E75" s="190"/>
      <c r="F75" s="95" t="s">
        <v>155</v>
      </c>
      <c r="G75" s="95" t="s">
        <v>154</v>
      </c>
      <c r="H75" s="95" t="s">
        <v>153</v>
      </c>
      <c r="I75" s="94" t="s">
        <v>152</v>
      </c>
      <c r="J75" s="94" t="s">
        <v>151</v>
      </c>
      <c r="K75" s="94" t="s">
        <v>150</v>
      </c>
      <c r="L75" s="94" t="s">
        <v>149</v>
      </c>
      <c r="M75" s="93" t="s">
        <v>148</v>
      </c>
      <c r="N75" s="92"/>
    </row>
    <row r="76" spans="1:27" s="90" customFormat="1" ht="13.15" customHeight="1" x14ac:dyDescent="0.15">
      <c r="A76" s="192" t="s">
        <v>147</v>
      </c>
      <c r="B76" s="192"/>
      <c r="C76" s="192"/>
      <c r="D76" s="192"/>
      <c r="E76" s="192"/>
      <c r="F76" s="88"/>
      <c r="G76" s="87"/>
      <c r="H76" s="87"/>
      <c r="I76" s="82"/>
      <c r="J76" s="82"/>
      <c r="K76" s="82"/>
      <c r="L76" s="82"/>
      <c r="M76" s="82"/>
      <c r="N76" s="82"/>
    </row>
    <row r="77" spans="1:27" s="90" customFormat="1" ht="12" customHeight="1" x14ac:dyDescent="0.15">
      <c r="A77" s="89"/>
      <c r="B77" s="191" t="s">
        <v>146</v>
      </c>
      <c r="C77" s="191"/>
      <c r="D77" s="191"/>
      <c r="E77" s="191"/>
      <c r="F77" s="88">
        <v>72170</v>
      </c>
      <c r="G77" s="87">
        <v>72920</v>
      </c>
      <c r="H77" s="87">
        <v>172790</v>
      </c>
      <c r="I77" s="82">
        <v>3.91</v>
      </c>
      <c r="J77" s="82">
        <v>28.39</v>
      </c>
      <c r="K77" s="82">
        <v>74.33</v>
      </c>
      <c r="L77" s="82">
        <v>11.65</v>
      </c>
      <c r="M77" s="82">
        <v>0.62</v>
      </c>
      <c r="N77" s="82"/>
    </row>
    <row r="78" spans="1:27" s="90" customFormat="1" ht="12" customHeight="1" x14ac:dyDescent="0.15">
      <c r="A78" s="89"/>
      <c r="B78" s="89"/>
      <c r="C78" s="89"/>
      <c r="D78" s="191" t="s">
        <v>145</v>
      </c>
      <c r="E78" s="191"/>
      <c r="F78" s="88">
        <v>40300</v>
      </c>
      <c r="G78" s="87">
        <v>40970</v>
      </c>
      <c r="H78" s="87">
        <v>112660</v>
      </c>
      <c r="I78" s="82">
        <v>4.76</v>
      </c>
      <c r="J78" s="82">
        <v>35.42</v>
      </c>
      <c r="K78" s="82">
        <v>95.5</v>
      </c>
      <c r="L78" s="82">
        <v>12.67</v>
      </c>
      <c r="M78" s="82">
        <v>0.59</v>
      </c>
      <c r="N78" s="82"/>
    </row>
    <row r="79" spans="1:27" s="90" customFormat="1" ht="12" customHeight="1" x14ac:dyDescent="0.15">
      <c r="A79" s="89"/>
      <c r="B79" s="89"/>
      <c r="C79" s="89"/>
      <c r="D79" s="191" t="s">
        <v>144</v>
      </c>
      <c r="E79" s="191"/>
      <c r="F79" s="88">
        <v>29300</v>
      </c>
      <c r="G79" s="87">
        <v>29380</v>
      </c>
      <c r="H79" s="87">
        <v>56880</v>
      </c>
      <c r="I79" s="82">
        <v>2.75</v>
      </c>
      <c r="J79" s="82">
        <v>18.72</v>
      </c>
      <c r="K79" s="82">
        <v>45.23</v>
      </c>
      <c r="L79" s="82">
        <v>9.64</v>
      </c>
      <c r="M79" s="82">
        <v>0.71</v>
      </c>
      <c r="N79" s="82"/>
    </row>
    <row r="80" spans="1:27" s="90" customFormat="1" ht="12" customHeight="1" x14ac:dyDescent="0.15">
      <c r="A80" s="89"/>
      <c r="B80" s="89"/>
      <c r="C80" s="89"/>
      <c r="D80" s="89"/>
      <c r="E80" s="89" t="s">
        <v>143</v>
      </c>
      <c r="F80" s="88">
        <v>850</v>
      </c>
      <c r="G80" s="87">
        <v>870</v>
      </c>
      <c r="H80" s="87">
        <v>1280</v>
      </c>
      <c r="I80" s="82">
        <v>2.84</v>
      </c>
      <c r="J80" s="82">
        <v>14.64</v>
      </c>
      <c r="K80" s="82">
        <v>36.83</v>
      </c>
      <c r="L80" s="82">
        <v>9.7799999999999994</v>
      </c>
      <c r="M80" s="82">
        <v>0.53</v>
      </c>
      <c r="N80" s="82"/>
    </row>
    <row r="81" spans="1:27" s="90" customFormat="1" ht="12" customHeight="1" x14ac:dyDescent="0.15">
      <c r="A81" s="89"/>
      <c r="B81" s="89"/>
      <c r="C81" s="89"/>
      <c r="D81" s="89"/>
      <c r="E81" s="89" t="s">
        <v>142</v>
      </c>
      <c r="F81" s="88">
        <v>2390</v>
      </c>
      <c r="G81" s="87">
        <v>2390</v>
      </c>
      <c r="H81" s="87">
        <v>4810</v>
      </c>
      <c r="I81" s="82">
        <v>3.14</v>
      </c>
      <c r="J81" s="82">
        <v>22.07</v>
      </c>
      <c r="K81" s="82">
        <v>57.54</v>
      </c>
      <c r="L81" s="82">
        <v>10.94</v>
      </c>
      <c r="M81" s="82">
        <v>0.64</v>
      </c>
      <c r="N81" s="82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</row>
    <row r="82" spans="1:27" s="90" customFormat="1" ht="12" customHeight="1" x14ac:dyDescent="0.15">
      <c r="A82" s="89"/>
      <c r="B82" s="89"/>
      <c r="C82" s="89"/>
      <c r="D82" s="89"/>
      <c r="E82" s="89" t="s">
        <v>141</v>
      </c>
      <c r="F82" s="88">
        <v>24510</v>
      </c>
      <c r="G82" s="87">
        <v>24570</v>
      </c>
      <c r="H82" s="87">
        <v>46810</v>
      </c>
      <c r="I82" s="82">
        <v>2.67</v>
      </c>
      <c r="J82" s="82">
        <v>18.25</v>
      </c>
      <c r="K82" s="82">
        <v>43.55</v>
      </c>
      <c r="L82" s="82">
        <v>9.56</v>
      </c>
      <c r="M82" s="82">
        <v>0.71</v>
      </c>
      <c r="N82" s="82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</row>
    <row r="83" spans="1:27" s="90" customFormat="1" ht="12" customHeight="1" x14ac:dyDescent="0.15">
      <c r="A83" s="89"/>
      <c r="B83" s="89"/>
      <c r="C83" s="89"/>
      <c r="D83" s="89"/>
      <c r="E83" s="89" t="s">
        <v>140</v>
      </c>
      <c r="F83" s="88">
        <v>1550</v>
      </c>
      <c r="G83" s="87">
        <v>1550</v>
      </c>
      <c r="H83" s="87">
        <v>3980</v>
      </c>
      <c r="I83" s="82">
        <v>3.25</v>
      </c>
      <c r="J83" s="82">
        <v>23.33</v>
      </c>
      <c r="K83" s="82">
        <v>57.39</v>
      </c>
      <c r="L83" s="82">
        <v>9.09</v>
      </c>
      <c r="M83" s="82">
        <v>0.79</v>
      </c>
      <c r="N83" s="82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</row>
    <row r="84" spans="1:27" s="90" customFormat="1" ht="12" customHeight="1" x14ac:dyDescent="0.15">
      <c r="A84" s="89"/>
      <c r="B84" s="89"/>
      <c r="C84" s="191" t="s">
        <v>139</v>
      </c>
      <c r="D84" s="191"/>
      <c r="E84" s="191"/>
      <c r="F84" s="88">
        <v>71500</v>
      </c>
      <c r="G84" s="87">
        <v>72220</v>
      </c>
      <c r="H84" s="87">
        <v>170790</v>
      </c>
      <c r="I84" s="82">
        <v>3.9</v>
      </c>
      <c r="J84" s="82">
        <v>28.32</v>
      </c>
      <c r="K84" s="82">
        <v>73.849999999999994</v>
      </c>
      <c r="L84" s="82">
        <v>11.65</v>
      </c>
      <c r="M84" s="82">
        <v>0.62</v>
      </c>
      <c r="N84" s="82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</row>
    <row r="85" spans="1:27" s="90" customFormat="1" ht="12" customHeight="1" x14ac:dyDescent="0.15">
      <c r="A85" s="89"/>
      <c r="B85" s="89"/>
      <c r="C85" s="89"/>
      <c r="D85" s="191" t="s">
        <v>138</v>
      </c>
      <c r="E85" s="191"/>
      <c r="F85" s="88">
        <v>39720</v>
      </c>
      <c r="G85" s="87">
        <v>40370</v>
      </c>
      <c r="H85" s="87">
        <v>110840</v>
      </c>
      <c r="I85" s="82">
        <v>4.75</v>
      </c>
      <c r="J85" s="82">
        <v>35.4</v>
      </c>
      <c r="K85" s="82">
        <v>94.97</v>
      </c>
      <c r="L85" s="82">
        <v>12.69</v>
      </c>
      <c r="M85" s="82">
        <v>0.59</v>
      </c>
      <c r="N85" s="82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</row>
    <row r="86" spans="1:27" ht="12" customHeight="1" x14ac:dyDescent="0.15">
      <c r="A86" s="42"/>
      <c r="B86" s="42"/>
      <c r="C86" s="89"/>
      <c r="D86" s="191" t="s">
        <v>137</v>
      </c>
      <c r="E86" s="191"/>
      <c r="F86" s="88">
        <v>29240</v>
      </c>
      <c r="G86" s="87">
        <v>29320</v>
      </c>
      <c r="H86" s="87">
        <v>56750</v>
      </c>
      <c r="I86" s="82">
        <v>2.74</v>
      </c>
      <c r="J86" s="82">
        <v>18.7</v>
      </c>
      <c r="K86" s="82">
        <v>45.15</v>
      </c>
      <c r="L86" s="82">
        <v>9.64</v>
      </c>
      <c r="M86" s="82">
        <v>0.71</v>
      </c>
      <c r="N86" s="82"/>
    </row>
    <row r="87" spans="1:27" ht="12" customHeight="1" x14ac:dyDescent="0.15">
      <c r="A87" s="42"/>
      <c r="B87" s="42"/>
      <c r="C87" s="89"/>
      <c r="D87" s="42"/>
      <c r="E87" s="89" t="s">
        <v>136</v>
      </c>
      <c r="F87" s="88">
        <v>850</v>
      </c>
      <c r="G87" s="87">
        <v>870</v>
      </c>
      <c r="H87" s="87">
        <v>1280</v>
      </c>
      <c r="I87" s="82">
        <v>2.84</v>
      </c>
      <c r="J87" s="82">
        <v>14.64</v>
      </c>
      <c r="K87" s="82">
        <v>36.83</v>
      </c>
      <c r="L87" s="82">
        <v>9.7799999999999994</v>
      </c>
      <c r="M87" s="82">
        <v>0.53</v>
      </c>
      <c r="N87" s="82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</row>
    <row r="88" spans="1:27" ht="12" customHeight="1" x14ac:dyDescent="0.15">
      <c r="A88" s="42"/>
      <c r="B88" s="42"/>
      <c r="C88" s="89"/>
      <c r="D88" s="42"/>
      <c r="E88" s="89" t="s">
        <v>112</v>
      </c>
      <c r="F88" s="88">
        <v>2390</v>
      </c>
      <c r="G88" s="87">
        <v>2390</v>
      </c>
      <c r="H88" s="87">
        <v>4810</v>
      </c>
      <c r="I88" s="82">
        <v>3.14</v>
      </c>
      <c r="J88" s="82">
        <v>22.07</v>
      </c>
      <c r="K88" s="82">
        <v>57.54</v>
      </c>
      <c r="L88" s="82">
        <v>10.94</v>
      </c>
      <c r="M88" s="82">
        <v>0.64</v>
      </c>
      <c r="N88" s="82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</row>
    <row r="89" spans="1:27" ht="12" customHeight="1" x14ac:dyDescent="0.15">
      <c r="A89" s="42"/>
      <c r="B89" s="42"/>
      <c r="C89" s="89"/>
      <c r="D89" s="42"/>
      <c r="E89" s="89" t="s">
        <v>135</v>
      </c>
      <c r="F89" s="88">
        <v>24450</v>
      </c>
      <c r="G89" s="87">
        <v>24510</v>
      </c>
      <c r="H89" s="87">
        <v>46680</v>
      </c>
      <c r="I89" s="82">
        <v>2.67</v>
      </c>
      <c r="J89" s="82">
        <v>18.22</v>
      </c>
      <c r="K89" s="82">
        <v>43.46</v>
      </c>
      <c r="L89" s="82">
        <v>9.5399999999999991</v>
      </c>
      <c r="M89" s="82">
        <v>0.72</v>
      </c>
      <c r="N89" s="82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</row>
    <row r="90" spans="1:27" ht="12" customHeight="1" x14ac:dyDescent="0.15">
      <c r="A90" s="42"/>
      <c r="B90" s="42"/>
      <c r="C90" s="89"/>
      <c r="D90" s="42"/>
      <c r="E90" s="89" t="s">
        <v>134</v>
      </c>
      <c r="F90" s="88">
        <v>1550</v>
      </c>
      <c r="G90" s="87">
        <v>1550</v>
      </c>
      <c r="H90" s="87">
        <v>3980</v>
      </c>
      <c r="I90" s="82">
        <v>3.25</v>
      </c>
      <c r="J90" s="82">
        <v>23.33</v>
      </c>
      <c r="K90" s="82">
        <v>57.39</v>
      </c>
      <c r="L90" s="82">
        <v>9.09</v>
      </c>
      <c r="M90" s="82">
        <v>0.79</v>
      </c>
      <c r="N90" s="82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</row>
    <row r="91" spans="1:27" ht="12" customHeight="1" x14ac:dyDescent="0.15">
      <c r="A91" s="42"/>
      <c r="B91" s="42"/>
      <c r="C91" s="191" t="s">
        <v>133</v>
      </c>
      <c r="D91" s="191"/>
      <c r="E91" s="191"/>
      <c r="F91" s="88">
        <v>670</v>
      </c>
      <c r="G91" s="87">
        <v>700</v>
      </c>
      <c r="H91" s="87">
        <v>2000</v>
      </c>
      <c r="I91" s="82">
        <v>5.1100000000000003</v>
      </c>
      <c r="J91" s="82">
        <v>36.14</v>
      </c>
      <c r="K91" s="82">
        <v>127.48</v>
      </c>
      <c r="L91" s="82">
        <v>11.64</v>
      </c>
      <c r="M91" s="82">
        <v>0.61</v>
      </c>
      <c r="N91" s="82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</row>
    <row r="92" spans="1:27" s="90" customFormat="1" ht="13.15" customHeight="1" x14ac:dyDescent="0.15">
      <c r="A92" s="192" t="s">
        <v>132</v>
      </c>
      <c r="B92" s="192"/>
      <c r="C92" s="192"/>
      <c r="D92" s="192"/>
      <c r="E92" s="192"/>
      <c r="F92" s="88"/>
      <c r="G92" s="87"/>
      <c r="H92" s="87"/>
      <c r="I92" s="82"/>
      <c r="J92" s="82"/>
      <c r="K92" s="82"/>
      <c r="L92" s="82"/>
      <c r="M92" s="82"/>
      <c r="N92" s="82"/>
    </row>
    <row r="93" spans="1:27" s="90" customFormat="1" ht="12" customHeight="1" x14ac:dyDescent="0.15">
      <c r="A93" s="89"/>
      <c r="B93" s="191" t="s">
        <v>131</v>
      </c>
      <c r="C93" s="191"/>
      <c r="D93" s="191"/>
      <c r="E93" s="191"/>
      <c r="F93" s="88">
        <v>42560</v>
      </c>
      <c r="G93" s="87">
        <v>42990</v>
      </c>
      <c r="H93" s="87">
        <v>112730</v>
      </c>
      <c r="I93" s="82">
        <v>4.58</v>
      </c>
      <c r="J93" s="82">
        <v>34.61</v>
      </c>
      <c r="K93" s="82">
        <v>89.54</v>
      </c>
      <c r="L93" s="82">
        <v>12.81</v>
      </c>
      <c r="M93" s="82">
        <v>0.59</v>
      </c>
      <c r="N93" s="82"/>
    </row>
    <row r="94" spans="1:27" s="90" customFormat="1" ht="12" customHeight="1" x14ac:dyDescent="0.15">
      <c r="A94" s="89"/>
      <c r="B94" s="89"/>
      <c r="C94" s="89"/>
      <c r="D94" s="191" t="s">
        <v>130</v>
      </c>
      <c r="E94" s="191"/>
      <c r="F94" s="88">
        <v>29680</v>
      </c>
      <c r="G94" s="87">
        <v>30070</v>
      </c>
      <c r="H94" s="87">
        <v>86750</v>
      </c>
      <c r="I94" s="82">
        <v>5.17</v>
      </c>
      <c r="J94" s="82">
        <v>39.83</v>
      </c>
      <c r="K94" s="82">
        <v>104.66</v>
      </c>
      <c r="L94" s="82">
        <v>13.63</v>
      </c>
      <c r="M94" s="82">
        <v>0.56999999999999995</v>
      </c>
      <c r="N94" s="82"/>
    </row>
    <row r="95" spans="1:27" s="90" customFormat="1" ht="12" customHeight="1" x14ac:dyDescent="0.15">
      <c r="A95" s="89"/>
      <c r="B95" s="89"/>
      <c r="C95" s="89"/>
      <c r="D95" s="191" t="s">
        <v>129</v>
      </c>
      <c r="E95" s="191"/>
      <c r="F95" s="88">
        <v>11260</v>
      </c>
      <c r="G95" s="87">
        <v>11300</v>
      </c>
      <c r="H95" s="87">
        <v>23830</v>
      </c>
      <c r="I95" s="82">
        <v>3.03</v>
      </c>
      <c r="J95" s="82">
        <v>20.87</v>
      </c>
      <c r="K95" s="82">
        <v>49.72</v>
      </c>
      <c r="L95" s="82">
        <v>9.86</v>
      </c>
      <c r="M95" s="82">
        <v>0.7</v>
      </c>
      <c r="N95" s="82"/>
    </row>
    <row r="96" spans="1:27" s="90" customFormat="1" ht="12" customHeight="1" x14ac:dyDescent="0.15">
      <c r="A96" s="89"/>
      <c r="B96" s="89"/>
      <c r="C96" s="89"/>
      <c r="D96" s="89"/>
      <c r="E96" s="89" t="s">
        <v>128</v>
      </c>
      <c r="F96" s="88">
        <v>720</v>
      </c>
      <c r="G96" s="87">
        <v>720</v>
      </c>
      <c r="H96" s="87">
        <v>1460</v>
      </c>
      <c r="I96" s="82">
        <v>3.48</v>
      </c>
      <c r="J96" s="82">
        <v>21.1</v>
      </c>
      <c r="K96" s="82">
        <v>55.98</v>
      </c>
      <c r="L96" s="82">
        <v>10.45</v>
      </c>
      <c r="M96" s="82">
        <v>0.57999999999999996</v>
      </c>
      <c r="N96" s="82"/>
    </row>
    <row r="97" spans="1:27" s="90" customFormat="1" ht="12" customHeight="1" x14ac:dyDescent="0.15">
      <c r="A97" s="89"/>
      <c r="B97" s="89"/>
      <c r="C97" s="89"/>
      <c r="D97" s="89"/>
      <c r="E97" s="89" t="s">
        <v>127</v>
      </c>
      <c r="F97" s="88" t="s">
        <v>34</v>
      </c>
      <c r="G97" s="87" t="s">
        <v>34</v>
      </c>
      <c r="H97" s="87" t="s">
        <v>34</v>
      </c>
      <c r="I97" s="82" t="s">
        <v>34</v>
      </c>
      <c r="J97" s="82" t="s">
        <v>34</v>
      </c>
      <c r="K97" s="82" t="s">
        <v>34</v>
      </c>
      <c r="L97" s="82" t="s">
        <v>34</v>
      </c>
      <c r="M97" s="82" t="s">
        <v>34</v>
      </c>
      <c r="N97" s="82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</row>
    <row r="98" spans="1:27" s="90" customFormat="1" ht="12" customHeight="1" x14ac:dyDescent="0.15">
      <c r="A98" s="89"/>
      <c r="B98" s="89"/>
      <c r="C98" s="89"/>
      <c r="D98" s="89"/>
      <c r="E98" s="89" t="s">
        <v>121</v>
      </c>
      <c r="F98" s="88">
        <v>9850</v>
      </c>
      <c r="G98" s="87">
        <v>9890</v>
      </c>
      <c r="H98" s="87">
        <v>20800</v>
      </c>
      <c r="I98" s="82">
        <v>2.98</v>
      </c>
      <c r="J98" s="82">
        <v>20.76</v>
      </c>
      <c r="K98" s="82">
        <v>48.59</v>
      </c>
      <c r="L98" s="82">
        <v>9.84</v>
      </c>
      <c r="M98" s="82">
        <v>0.71</v>
      </c>
      <c r="N98" s="82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</row>
    <row r="99" spans="1:27" s="90" customFormat="1" ht="12" customHeight="1" x14ac:dyDescent="0.15">
      <c r="A99" s="89"/>
      <c r="B99" s="89"/>
      <c r="C99" s="89"/>
      <c r="D99" s="89"/>
      <c r="E99" s="89" t="s">
        <v>126</v>
      </c>
      <c r="F99" s="88">
        <v>680</v>
      </c>
      <c r="G99" s="87">
        <v>680</v>
      </c>
      <c r="H99" s="87">
        <v>1570</v>
      </c>
      <c r="I99" s="82">
        <v>3.22</v>
      </c>
      <c r="J99" s="82">
        <v>22.22</v>
      </c>
      <c r="K99" s="82">
        <v>59.38</v>
      </c>
      <c r="L99" s="82">
        <v>9.68</v>
      </c>
      <c r="M99" s="82">
        <v>0.71</v>
      </c>
      <c r="N99" s="82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</row>
    <row r="100" spans="1:27" s="90" customFormat="1" ht="12" customHeight="1" x14ac:dyDescent="0.15">
      <c r="A100" s="89"/>
      <c r="B100" s="89"/>
      <c r="C100" s="191" t="s">
        <v>125</v>
      </c>
      <c r="D100" s="191"/>
      <c r="E100" s="191"/>
      <c r="F100" s="88">
        <v>41950</v>
      </c>
      <c r="G100" s="87">
        <v>42380</v>
      </c>
      <c r="H100" s="87">
        <v>110940</v>
      </c>
      <c r="I100" s="82">
        <v>4.57</v>
      </c>
      <c r="J100" s="82">
        <v>34.549999999999997</v>
      </c>
      <c r="K100" s="82">
        <v>88.86</v>
      </c>
      <c r="L100" s="82">
        <v>12.81</v>
      </c>
      <c r="M100" s="82">
        <v>0.59</v>
      </c>
      <c r="N100" s="82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</row>
    <row r="101" spans="1:27" s="90" customFormat="1" ht="12" customHeight="1" x14ac:dyDescent="0.15">
      <c r="A101" s="89"/>
      <c r="B101" s="89"/>
      <c r="C101" s="89"/>
      <c r="D101" s="191" t="s">
        <v>124</v>
      </c>
      <c r="E101" s="191"/>
      <c r="F101" s="88">
        <v>29130</v>
      </c>
      <c r="G101" s="87">
        <v>29530</v>
      </c>
      <c r="H101" s="87">
        <v>85050</v>
      </c>
      <c r="I101" s="82">
        <v>5.17</v>
      </c>
      <c r="J101" s="82">
        <v>39.81</v>
      </c>
      <c r="K101" s="82">
        <v>103.98</v>
      </c>
      <c r="L101" s="82">
        <v>13.64</v>
      </c>
      <c r="M101" s="82">
        <v>0.56000000000000005</v>
      </c>
      <c r="N101" s="82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</row>
    <row r="102" spans="1:27" ht="12" customHeight="1" x14ac:dyDescent="0.15">
      <c r="A102" s="42"/>
      <c r="B102" s="42"/>
      <c r="C102" s="89"/>
      <c r="D102" s="191" t="s">
        <v>123</v>
      </c>
      <c r="E102" s="191"/>
      <c r="F102" s="88">
        <v>11200</v>
      </c>
      <c r="G102" s="87">
        <v>11230</v>
      </c>
      <c r="H102" s="87">
        <v>23750</v>
      </c>
      <c r="I102" s="82">
        <v>3.02</v>
      </c>
      <c r="J102" s="82">
        <v>20.88</v>
      </c>
      <c r="K102" s="82">
        <v>49.51</v>
      </c>
      <c r="L102" s="82">
        <v>9.84</v>
      </c>
      <c r="M102" s="82">
        <v>0.7</v>
      </c>
      <c r="N102" s="82"/>
    </row>
    <row r="103" spans="1:27" ht="12" customHeight="1" x14ac:dyDescent="0.15">
      <c r="A103" s="42"/>
      <c r="B103" s="42"/>
      <c r="C103" s="89"/>
      <c r="D103" s="42"/>
      <c r="E103" s="89" t="s">
        <v>122</v>
      </c>
      <c r="F103" s="88">
        <v>720</v>
      </c>
      <c r="G103" s="87">
        <v>720</v>
      </c>
      <c r="H103" s="87">
        <v>1460</v>
      </c>
      <c r="I103" s="82">
        <v>3.48</v>
      </c>
      <c r="J103" s="82">
        <v>21.1</v>
      </c>
      <c r="K103" s="82">
        <v>55.98</v>
      </c>
      <c r="L103" s="82">
        <v>10.45</v>
      </c>
      <c r="M103" s="82">
        <v>0.57999999999999996</v>
      </c>
      <c r="N103" s="82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</row>
    <row r="104" spans="1:27" ht="12" customHeight="1" x14ac:dyDescent="0.15">
      <c r="A104" s="42"/>
      <c r="B104" s="42"/>
      <c r="C104" s="89"/>
      <c r="D104" s="42"/>
      <c r="E104" s="89" t="s">
        <v>112</v>
      </c>
      <c r="F104" s="88" t="s">
        <v>34</v>
      </c>
      <c r="G104" s="87" t="s">
        <v>34</v>
      </c>
      <c r="H104" s="87" t="s">
        <v>34</v>
      </c>
      <c r="I104" s="82" t="s">
        <v>34</v>
      </c>
      <c r="J104" s="82" t="s">
        <v>34</v>
      </c>
      <c r="K104" s="82" t="s">
        <v>34</v>
      </c>
      <c r="L104" s="82" t="s">
        <v>34</v>
      </c>
      <c r="M104" s="82" t="s">
        <v>34</v>
      </c>
      <c r="N104" s="82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</row>
    <row r="105" spans="1:27" ht="12" customHeight="1" x14ac:dyDescent="0.15">
      <c r="A105" s="42"/>
      <c r="B105" s="42"/>
      <c r="C105" s="89"/>
      <c r="D105" s="42"/>
      <c r="E105" s="89" t="s">
        <v>121</v>
      </c>
      <c r="F105" s="88">
        <v>9790</v>
      </c>
      <c r="G105" s="87">
        <v>9820</v>
      </c>
      <c r="H105" s="87">
        <v>20720</v>
      </c>
      <c r="I105" s="82">
        <v>2.98</v>
      </c>
      <c r="J105" s="82">
        <v>20.77</v>
      </c>
      <c r="K105" s="82">
        <v>48.34</v>
      </c>
      <c r="L105" s="82">
        <v>9.81</v>
      </c>
      <c r="M105" s="82">
        <v>0.71</v>
      </c>
      <c r="N105" s="82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</row>
    <row r="106" spans="1:27" ht="12" customHeight="1" x14ac:dyDescent="0.15">
      <c r="A106" s="42"/>
      <c r="B106" s="42"/>
      <c r="C106" s="89"/>
      <c r="D106" s="42"/>
      <c r="E106" s="89" t="s">
        <v>120</v>
      </c>
      <c r="F106" s="88">
        <v>680</v>
      </c>
      <c r="G106" s="87">
        <v>680</v>
      </c>
      <c r="H106" s="87">
        <v>1570</v>
      </c>
      <c r="I106" s="82">
        <v>3.22</v>
      </c>
      <c r="J106" s="82">
        <v>22.22</v>
      </c>
      <c r="K106" s="82">
        <v>59.38</v>
      </c>
      <c r="L106" s="82">
        <v>9.68</v>
      </c>
      <c r="M106" s="82">
        <v>0.71</v>
      </c>
      <c r="N106" s="82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</row>
    <row r="107" spans="1:27" ht="12" customHeight="1" x14ac:dyDescent="0.15">
      <c r="A107" s="42"/>
      <c r="B107" s="42"/>
      <c r="C107" s="191" t="s">
        <v>119</v>
      </c>
      <c r="D107" s="191"/>
      <c r="E107" s="191"/>
      <c r="F107" s="88">
        <v>610</v>
      </c>
      <c r="G107" s="87">
        <v>610</v>
      </c>
      <c r="H107" s="87">
        <v>1790</v>
      </c>
      <c r="I107" s="82">
        <v>5.28</v>
      </c>
      <c r="J107" s="82">
        <v>38.43</v>
      </c>
      <c r="K107" s="82">
        <v>134.74</v>
      </c>
      <c r="L107" s="82">
        <v>13.18</v>
      </c>
      <c r="M107" s="82">
        <v>0.55000000000000004</v>
      </c>
      <c r="N107" s="82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</row>
    <row r="108" spans="1:27" s="90" customFormat="1" ht="13.15" customHeight="1" x14ac:dyDescent="0.15">
      <c r="A108" s="192" t="s">
        <v>118</v>
      </c>
      <c r="B108" s="192"/>
      <c r="C108" s="192"/>
      <c r="D108" s="192"/>
      <c r="E108" s="192"/>
      <c r="F108" s="88"/>
      <c r="G108" s="87"/>
      <c r="H108" s="87"/>
      <c r="I108" s="82"/>
      <c r="J108" s="82"/>
      <c r="K108" s="82"/>
      <c r="L108" s="82"/>
      <c r="M108" s="82"/>
      <c r="N108" s="82"/>
    </row>
    <row r="109" spans="1:27" s="90" customFormat="1" ht="12" customHeight="1" x14ac:dyDescent="0.15">
      <c r="A109" s="89"/>
      <c r="B109" s="191" t="s">
        <v>117</v>
      </c>
      <c r="C109" s="191"/>
      <c r="D109" s="191"/>
      <c r="E109" s="194"/>
      <c r="F109" s="88">
        <v>41800</v>
      </c>
      <c r="G109" s="87">
        <v>42120</v>
      </c>
      <c r="H109" s="87">
        <v>108370</v>
      </c>
      <c r="I109" s="82">
        <v>4.72</v>
      </c>
      <c r="J109" s="82">
        <v>33.36</v>
      </c>
      <c r="K109" s="82">
        <v>95.74</v>
      </c>
      <c r="L109" s="82">
        <v>12.8</v>
      </c>
      <c r="M109" s="82">
        <v>0.55000000000000004</v>
      </c>
      <c r="N109" s="82"/>
    </row>
    <row r="110" spans="1:27" s="90" customFormat="1" ht="12" customHeight="1" x14ac:dyDescent="0.15">
      <c r="A110" s="89"/>
      <c r="B110" s="89"/>
      <c r="C110" s="89"/>
      <c r="D110" s="191" t="s">
        <v>115</v>
      </c>
      <c r="E110" s="194"/>
      <c r="F110" s="88">
        <v>31590</v>
      </c>
      <c r="G110" s="87">
        <v>31910</v>
      </c>
      <c r="H110" s="87">
        <v>90230</v>
      </c>
      <c r="I110" s="82">
        <v>5.36</v>
      </c>
      <c r="J110" s="82">
        <v>38.380000000000003</v>
      </c>
      <c r="K110" s="82">
        <v>111.86</v>
      </c>
      <c r="L110" s="82">
        <v>13.44</v>
      </c>
      <c r="M110" s="82">
        <v>0.53</v>
      </c>
      <c r="N110" s="82"/>
    </row>
    <row r="111" spans="1:27" s="90" customFormat="1" ht="12" customHeight="1" x14ac:dyDescent="0.15">
      <c r="A111" s="89"/>
      <c r="B111" s="89"/>
      <c r="C111" s="89"/>
      <c r="D111" s="191" t="s">
        <v>114</v>
      </c>
      <c r="E111" s="194"/>
      <c r="F111" s="88">
        <v>9730</v>
      </c>
      <c r="G111" s="87">
        <v>9730</v>
      </c>
      <c r="H111" s="87">
        <v>17500</v>
      </c>
      <c r="I111" s="82">
        <v>2.67</v>
      </c>
      <c r="J111" s="82">
        <v>17.03</v>
      </c>
      <c r="K111" s="82">
        <v>43.41</v>
      </c>
      <c r="L111" s="82">
        <v>9.4700000000000006</v>
      </c>
      <c r="M111" s="82">
        <v>0.67</v>
      </c>
      <c r="N111" s="82"/>
    </row>
    <row r="112" spans="1:27" s="90" customFormat="1" ht="12" customHeight="1" x14ac:dyDescent="0.15">
      <c r="A112" s="89"/>
      <c r="B112" s="89"/>
      <c r="C112" s="89"/>
      <c r="D112" s="89"/>
      <c r="E112" s="89" t="s">
        <v>113</v>
      </c>
      <c r="F112" s="88">
        <v>1540</v>
      </c>
      <c r="G112" s="87">
        <v>1540</v>
      </c>
      <c r="H112" s="87">
        <v>2860</v>
      </c>
      <c r="I112" s="82">
        <v>2.44</v>
      </c>
      <c r="J112" s="82">
        <v>13.75</v>
      </c>
      <c r="K112" s="82">
        <v>39.79</v>
      </c>
      <c r="L112" s="82">
        <v>7.44</v>
      </c>
      <c r="M112" s="82">
        <v>0.76</v>
      </c>
      <c r="N112" s="82"/>
    </row>
    <row r="113" spans="1:27" s="90" customFormat="1" ht="12" customHeight="1" x14ac:dyDescent="0.15">
      <c r="A113" s="89"/>
      <c r="B113" s="89"/>
      <c r="C113" s="89"/>
      <c r="D113" s="89"/>
      <c r="E113" s="89" t="s">
        <v>112</v>
      </c>
      <c r="F113" s="88" t="s">
        <v>34</v>
      </c>
      <c r="G113" s="87" t="s">
        <v>34</v>
      </c>
      <c r="H113" s="87" t="s">
        <v>34</v>
      </c>
      <c r="I113" s="91" t="s">
        <v>34</v>
      </c>
      <c r="J113" s="91" t="s">
        <v>34</v>
      </c>
      <c r="K113" s="91" t="s">
        <v>34</v>
      </c>
      <c r="L113" s="91" t="s">
        <v>34</v>
      </c>
      <c r="M113" s="91" t="s">
        <v>34</v>
      </c>
      <c r="N113" s="91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</row>
    <row r="114" spans="1:27" s="90" customFormat="1" ht="12" customHeight="1" x14ac:dyDescent="0.15">
      <c r="A114" s="89"/>
      <c r="B114" s="89"/>
      <c r="C114" s="89"/>
      <c r="D114" s="89"/>
      <c r="E114" s="89" t="s">
        <v>111</v>
      </c>
      <c r="F114" s="88">
        <v>7770</v>
      </c>
      <c r="G114" s="87">
        <v>7770</v>
      </c>
      <c r="H114" s="87">
        <v>13870</v>
      </c>
      <c r="I114" s="82">
        <v>2.69</v>
      </c>
      <c r="J114" s="82">
        <v>17.48</v>
      </c>
      <c r="K114" s="82">
        <v>43.23</v>
      </c>
      <c r="L114" s="82">
        <v>9.7899999999999991</v>
      </c>
      <c r="M114" s="82">
        <v>0.66</v>
      </c>
      <c r="N114" s="82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</row>
    <row r="115" spans="1:27" s="90" customFormat="1" ht="12" customHeight="1" x14ac:dyDescent="0.15">
      <c r="A115" s="89"/>
      <c r="B115" s="89"/>
      <c r="C115" s="89"/>
      <c r="D115" s="89"/>
      <c r="E115" s="89" t="s">
        <v>110</v>
      </c>
      <c r="F115" s="88">
        <v>420</v>
      </c>
      <c r="G115" s="87">
        <v>420</v>
      </c>
      <c r="H115" s="87">
        <v>780</v>
      </c>
      <c r="I115" s="82">
        <v>3.03</v>
      </c>
      <c r="J115" s="82">
        <v>20.95</v>
      </c>
      <c r="K115" s="82">
        <v>60.03</v>
      </c>
      <c r="L115" s="82">
        <v>11.36</v>
      </c>
      <c r="M115" s="82">
        <v>0.61</v>
      </c>
      <c r="N115" s="82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</row>
    <row r="116" spans="1:27" s="90" customFormat="1" ht="12" customHeight="1" x14ac:dyDescent="0.15">
      <c r="A116" s="89"/>
      <c r="B116" s="89"/>
      <c r="C116" s="191" t="s">
        <v>116</v>
      </c>
      <c r="D116" s="191"/>
      <c r="E116" s="194"/>
      <c r="F116" s="88">
        <v>40890</v>
      </c>
      <c r="G116" s="87">
        <v>41220</v>
      </c>
      <c r="H116" s="87">
        <v>105820</v>
      </c>
      <c r="I116" s="82">
        <v>4.71</v>
      </c>
      <c r="J116" s="82">
        <v>33.24</v>
      </c>
      <c r="K116" s="82">
        <v>94.34</v>
      </c>
      <c r="L116" s="82">
        <v>12.77</v>
      </c>
      <c r="M116" s="82">
        <v>0.55000000000000004</v>
      </c>
      <c r="N116" s="82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</row>
    <row r="117" spans="1:27" s="90" customFormat="1" ht="12" customHeight="1" x14ac:dyDescent="0.15">
      <c r="A117" s="89"/>
      <c r="B117" s="89"/>
      <c r="C117" s="89"/>
      <c r="D117" s="191" t="s">
        <v>115</v>
      </c>
      <c r="E117" s="194"/>
      <c r="F117" s="88">
        <v>30750</v>
      </c>
      <c r="G117" s="87">
        <v>31070</v>
      </c>
      <c r="H117" s="87">
        <v>87880</v>
      </c>
      <c r="I117" s="82">
        <v>5.35</v>
      </c>
      <c r="J117" s="82">
        <v>38.35</v>
      </c>
      <c r="K117" s="82">
        <v>110.46</v>
      </c>
      <c r="L117" s="82">
        <v>13.42</v>
      </c>
      <c r="M117" s="82">
        <v>0.53</v>
      </c>
      <c r="N117" s="82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</row>
    <row r="118" spans="1:27" ht="12" customHeight="1" x14ac:dyDescent="0.15">
      <c r="A118" s="42"/>
      <c r="B118" s="42"/>
      <c r="C118" s="89"/>
      <c r="D118" s="191" t="s">
        <v>114</v>
      </c>
      <c r="E118" s="194"/>
      <c r="F118" s="88">
        <v>9680</v>
      </c>
      <c r="G118" s="87">
        <v>9680</v>
      </c>
      <c r="H118" s="87">
        <v>17350</v>
      </c>
      <c r="I118" s="82">
        <v>2.66</v>
      </c>
      <c r="J118" s="82">
        <v>17.02</v>
      </c>
      <c r="K118" s="82">
        <v>43.18</v>
      </c>
      <c r="L118" s="82">
        <v>9.5</v>
      </c>
      <c r="M118" s="82">
        <v>0.67</v>
      </c>
      <c r="N118" s="82"/>
    </row>
    <row r="119" spans="1:27" ht="12" customHeight="1" x14ac:dyDescent="0.15">
      <c r="A119" s="42"/>
      <c r="B119" s="42"/>
      <c r="C119" s="89"/>
      <c r="D119" s="42"/>
      <c r="E119" s="89" t="s">
        <v>113</v>
      </c>
      <c r="F119" s="88">
        <v>1540</v>
      </c>
      <c r="G119" s="87">
        <v>1540</v>
      </c>
      <c r="H119" s="87">
        <v>2860</v>
      </c>
      <c r="I119" s="82">
        <v>2.44</v>
      </c>
      <c r="J119" s="82">
        <v>13.75</v>
      </c>
      <c r="K119" s="82">
        <v>39.79</v>
      </c>
      <c r="L119" s="82">
        <v>7.44</v>
      </c>
      <c r="M119" s="82">
        <v>0.76</v>
      </c>
      <c r="N119" s="82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</row>
    <row r="120" spans="1:27" ht="12" customHeight="1" x14ac:dyDescent="0.15">
      <c r="A120" s="42"/>
      <c r="B120" s="42"/>
      <c r="C120" s="89"/>
      <c r="D120" s="42"/>
      <c r="E120" s="89" t="s">
        <v>112</v>
      </c>
      <c r="F120" s="88" t="s">
        <v>34</v>
      </c>
      <c r="G120" s="87" t="s">
        <v>34</v>
      </c>
      <c r="H120" s="87" t="s">
        <v>34</v>
      </c>
      <c r="I120" s="91" t="s">
        <v>34</v>
      </c>
      <c r="J120" s="91" t="s">
        <v>34</v>
      </c>
      <c r="K120" s="91" t="s">
        <v>34</v>
      </c>
      <c r="L120" s="91" t="s">
        <v>34</v>
      </c>
      <c r="M120" s="91" t="s">
        <v>34</v>
      </c>
      <c r="N120" s="91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</row>
    <row r="121" spans="1:27" ht="12" customHeight="1" x14ac:dyDescent="0.15">
      <c r="A121" s="42"/>
      <c r="B121" s="42"/>
      <c r="C121" s="89"/>
      <c r="D121" s="42"/>
      <c r="E121" s="89" t="s">
        <v>111</v>
      </c>
      <c r="F121" s="88">
        <v>7740</v>
      </c>
      <c r="G121" s="87">
        <v>7740</v>
      </c>
      <c r="H121" s="87">
        <v>13770</v>
      </c>
      <c r="I121" s="82">
        <v>2.69</v>
      </c>
      <c r="J121" s="82">
        <v>17.5</v>
      </c>
      <c r="K121" s="82">
        <v>43.15</v>
      </c>
      <c r="L121" s="82">
        <v>9.83</v>
      </c>
      <c r="M121" s="82">
        <v>0.66</v>
      </c>
      <c r="N121" s="82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</row>
    <row r="122" spans="1:27" ht="12" customHeight="1" x14ac:dyDescent="0.15">
      <c r="A122" s="42"/>
      <c r="B122" s="42"/>
      <c r="C122" s="89"/>
      <c r="D122" s="42"/>
      <c r="E122" s="89" t="s">
        <v>110</v>
      </c>
      <c r="F122" s="88">
        <v>400</v>
      </c>
      <c r="G122" s="87">
        <v>400</v>
      </c>
      <c r="H122" s="87">
        <v>720</v>
      </c>
      <c r="I122" s="82">
        <v>2.95</v>
      </c>
      <c r="J122" s="82">
        <v>20.27</v>
      </c>
      <c r="K122" s="82">
        <v>56.54</v>
      </c>
      <c r="L122" s="82">
        <v>11.29</v>
      </c>
      <c r="M122" s="82">
        <v>0.61</v>
      </c>
      <c r="N122" s="82"/>
    </row>
    <row r="123" spans="1:27" ht="12" customHeight="1" thickBot="1" x14ac:dyDescent="0.2">
      <c r="A123" s="86"/>
      <c r="B123" s="86"/>
      <c r="C123" s="196" t="s">
        <v>109</v>
      </c>
      <c r="D123" s="196"/>
      <c r="E123" s="197"/>
      <c r="F123" s="85">
        <v>910</v>
      </c>
      <c r="G123" s="84">
        <v>910</v>
      </c>
      <c r="H123" s="84">
        <v>2550</v>
      </c>
      <c r="I123" s="83">
        <v>5.37</v>
      </c>
      <c r="J123" s="83">
        <v>38.549999999999997</v>
      </c>
      <c r="K123" s="83">
        <v>159.21</v>
      </c>
      <c r="L123" s="83">
        <v>13.72</v>
      </c>
      <c r="M123" s="83">
        <v>0.52</v>
      </c>
      <c r="N123" s="82"/>
    </row>
    <row r="124" spans="1:27" s="77" customFormat="1" ht="13.9" customHeight="1" x14ac:dyDescent="0.15">
      <c r="A124" s="78" t="s">
        <v>4</v>
      </c>
      <c r="C124" s="78"/>
      <c r="D124" s="78"/>
      <c r="E124" s="78"/>
      <c r="F124" s="81"/>
      <c r="G124" s="80"/>
      <c r="H124" s="80"/>
      <c r="I124" s="79"/>
      <c r="J124" s="79"/>
      <c r="K124" s="79"/>
      <c r="L124" s="79"/>
      <c r="M124" s="79"/>
      <c r="N124" s="79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</row>
    <row r="125" spans="1:27" s="77" customFormat="1" ht="13.9" customHeight="1" x14ac:dyDescent="0.15">
      <c r="A125" s="78" t="s">
        <v>108</v>
      </c>
      <c r="C125" s="78"/>
      <c r="D125" s="78"/>
      <c r="E125" s="78"/>
      <c r="F125" s="80"/>
      <c r="G125" s="80"/>
      <c r="H125" s="80"/>
      <c r="I125" s="79"/>
      <c r="J125" s="79"/>
      <c r="K125" s="79"/>
      <c r="L125" s="79"/>
      <c r="M125" s="79"/>
      <c r="N125" s="79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</row>
  </sheetData>
  <mergeCells count="98">
    <mergeCell ref="A92:E92"/>
    <mergeCell ref="O1:AA1"/>
    <mergeCell ref="A71:M71"/>
    <mergeCell ref="O71:AA71"/>
    <mergeCell ref="A2:M2"/>
    <mergeCell ref="C52:E52"/>
    <mergeCell ref="C36:E36"/>
    <mergeCell ref="C20:E20"/>
    <mergeCell ref="Q20:S20"/>
    <mergeCell ref="Q68:S68"/>
    <mergeCell ref="C91:E91"/>
    <mergeCell ref="C45:E45"/>
    <mergeCell ref="D46:E46"/>
    <mergeCell ref="P22:S22"/>
    <mergeCell ref="B77:E77"/>
    <mergeCell ref="D78:E78"/>
    <mergeCell ref="C100:E100"/>
    <mergeCell ref="D101:E101"/>
    <mergeCell ref="D102:E102"/>
    <mergeCell ref="A108:E108"/>
    <mergeCell ref="B93:E93"/>
    <mergeCell ref="D94:E94"/>
    <mergeCell ref="C107:E107"/>
    <mergeCell ref="D95:E95"/>
    <mergeCell ref="C123:E123"/>
    <mergeCell ref="B109:E109"/>
    <mergeCell ref="D110:E110"/>
    <mergeCell ref="D111:E111"/>
    <mergeCell ref="C116:E116"/>
    <mergeCell ref="D117:E117"/>
    <mergeCell ref="D118:E118"/>
    <mergeCell ref="Q52:S52"/>
    <mergeCell ref="R23:S23"/>
    <mergeCell ref="R24:S24"/>
    <mergeCell ref="Q29:S29"/>
    <mergeCell ref="O37:S37"/>
    <mergeCell ref="R40:S40"/>
    <mergeCell ref="Q45:S45"/>
    <mergeCell ref="R46:S46"/>
    <mergeCell ref="R47:S47"/>
    <mergeCell ref="P38:S38"/>
    <mergeCell ref="R39:S39"/>
    <mergeCell ref="R30:S30"/>
    <mergeCell ref="R31:S31"/>
    <mergeCell ref="Q36:S36"/>
    <mergeCell ref="B22:E22"/>
    <mergeCell ref="D23:E23"/>
    <mergeCell ref="C13:E13"/>
    <mergeCell ref="D8:E8"/>
    <mergeCell ref="D79:E79"/>
    <mergeCell ref="D47:E47"/>
    <mergeCell ref="C61:E61"/>
    <mergeCell ref="A75:E75"/>
    <mergeCell ref="A53:E53"/>
    <mergeCell ref="A73:M73"/>
    <mergeCell ref="C68:E68"/>
    <mergeCell ref="A72:M72"/>
    <mergeCell ref="D39:E39"/>
    <mergeCell ref="D40:E40"/>
    <mergeCell ref="D30:E30"/>
    <mergeCell ref="D31:E31"/>
    <mergeCell ref="B38:E38"/>
    <mergeCell ref="D24:E24"/>
    <mergeCell ref="C29:E29"/>
    <mergeCell ref="A37:E37"/>
    <mergeCell ref="D86:E86"/>
    <mergeCell ref="C84:E84"/>
    <mergeCell ref="D85:E85"/>
    <mergeCell ref="A76:E76"/>
    <mergeCell ref="O53:S53"/>
    <mergeCell ref="D62:E62"/>
    <mergeCell ref="D63:E63"/>
    <mergeCell ref="B54:E54"/>
    <mergeCell ref="D55:E55"/>
    <mergeCell ref="R55:S55"/>
    <mergeCell ref="R56:S56"/>
    <mergeCell ref="Q61:S61"/>
    <mergeCell ref="D56:E56"/>
    <mergeCell ref="P54:S54"/>
    <mergeCell ref="R62:S62"/>
    <mergeCell ref="R63:S63"/>
    <mergeCell ref="A1:M1"/>
    <mergeCell ref="D7:E7"/>
    <mergeCell ref="B6:E6"/>
    <mergeCell ref="A21:E21"/>
    <mergeCell ref="D15:E15"/>
    <mergeCell ref="D14:E14"/>
    <mergeCell ref="A4:E4"/>
    <mergeCell ref="O4:S4"/>
    <mergeCell ref="P6:S6"/>
    <mergeCell ref="O21:S21"/>
    <mergeCell ref="O5:S5"/>
    <mergeCell ref="A5:E5"/>
    <mergeCell ref="Q13:S13"/>
    <mergeCell ref="R14:S14"/>
    <mergeCell ref="R15:S15"/>
    <mergeCell ref="R7:S7"/>
    <mergeCell ref="R8:S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zoomScaleNormal="100" zoomScaleSheetLayoutView="100" workbookViewId="0">
      <selection sqref="A1:K1"/>
    </sheetView>
  </sheetViews>
  <sheetFormatPr defaultRowHeight="13.9" customHeight="1" x14ac:dyDescent="0.15"/>
  <cols>
    <col min="1" max="2" width="1.25" style="107" customWidth="1"/>
    <col min="3" max="3" width="15.5" style="107" customWidth="1"/>
    <col min="4" max="11" width="8.875" style="107" customWidth="1"/>
    <col min="12" max="16384" width="9" style="107"/>
  </cols>
  <sheetData>
    <row r="1" spans="1:11" s="129" customFormat="1" ht="19.899999999999999" customHeight="1" x14ac:dyDescent="0.15">
      <c r="A1" s="218" t="s">
        <v>224</v>
      </c>
      <c r="B1" s="218"/>
      <c r="C1" s="219"/>
      <c r="D1" s="219"/>
      <c r="E1" s="219"/>
      <c r="F1" s="219"/>
      <c r="G1" s="219"/>
      <c r="H1" s="219"/>
      <c r="I1" s="219"/>
      <c r="J1" s="219"/>
      <c r="K1" s="219"/>
    </row>
    <row r="2" spans="1:11" s="109" customFormat="1" ht="13.9" customHeight="1" thickBot="1" x14ac:dyDescent="0.2">
      <c r="A2" s="108"/>
      <c r="B2" s="108"/>
      <c r="C2" s="108"/>
      <c r="D2" s="128"/>
      <c r="E2" s="110"/>
      <c r="F2" s="110"/>
      <c r="G2" s="110"/>
      <c r="H2" s="110"/>
      <c r="I2" s="110"/>
      <c r="J2" s="110"/>
      <c r="K2" s="110" t="s">
        <v>223</v>
      </c>
    </row>
    <row r="3" spans="1:11" s="116" customFormat="1" ht="12" customHeight="1" x14ac:dyDescent="0.15">
      <c r="A3" s="210" t="s">
        <v>222</v>
      </c>
      <c r="B3" s="211"/>
      <c r="C3" s="212"/>
      <c r="D3" s="220" t="s">
        <v>221</v>
      </c>
      <c r="E3" s="201" t="s">
        <v>220</v>
      </c>
      <c r="F3" s="202"/>
      <c r="G3" s="202"/>
      <c r="H3" s="202"/>
      <c r="I3" s="202"/>
      <c r="J3" s="202"/>
      <c r="K3" s="202"/>
    </row>
    <row r="4" spans="1:11" s="116" customFormat="1" ht="12" customHeight="1" x14ac:dyDescent="0.15">
      <c r="A4" s="213"/>
      <c r="B4" s="214"/>
      <c r="C4" s="215"/>
      <c r="D4" s="221"/>
      <c r="E4" s="205" t="s">
        <v>219</v>
      </c>
      <c r="F4" s="203"/>
      <c r="G4" s="205" t="s">
        <v>218</v>
      </c>
      <c r="H4" s="203"/>
      <c r="I4" s="203" t="s">
        <v>217</v>
      </c>
      <c r="J4" s="203"/>
      <c r="K4" s="206"/>
    </row>
    <row r="5" spans="1:11" s="116" customFormat="1" ht="12" customHeight="1" x14ac:dyDescent="0.15">
      <c r="A5" s="214"/>
      <c r="B5" s="214"/>
      <c r="C5" s="215"/>
      <c r="D5" s="221"/>
      <c r="E5" s="204"/>
      <c r="F5" s="204"/>
      <c r="G5" s="204"/>
      <c r="H5" s="204"/>
      <c r="I5" s="204"/>
      <c r="J5" s="204"/>
      <c r="K5" s="207"/>
    </row>
    <row r="6" spans="1:11" s="116" customFormat="1" ht="12" customHeight="1" x14ac:dyDescent="0.15">
      <c r="A6" s="214"/>
      <c r="B6" s="214"/>
      <c r="C6" s="215"/>
      <c r="D6" s="221"/>
      <c r="E6" s="203" t="s">
        <v>216</v>
      </c>
      <c r="F6" s="203" t="s">
        <v>215</v>
      </c>
      <c r="G6" s="203" t="s">
        <v>216</v>
      </c>
      <c r="H6" s="203" t="s">
        <v>215</v>
      </c>
      <c r="I6" s="205" t="s">
        <v>214</v>
      </c>
      <c r="J6" s="205" t="s">
        <v>213</v>
      </c>
      <c r="K6" s="206" t="s">
        <v>212</v>
      </c>
    </row>
    <row r="7" spans="1:11" s="116" customFormat="1" ht="12" customHeight="1" x14ac:dyDescent="0.15">
      <c r="A7" s="216"/>
      <c r="B7" s="216"/>
      <c r="C7" s="217"/>
      <c r="D7" s="204"/>
      <c r="E7" s="204"/>
      <c r="F7" s="204"/>
      <c r="G7" s="204"/>
      <c r="H7" s="204"/>
      <c r="I7" s="204"/>
      <c r="J7" s="204"/>
      <c r="K7" s="207"/>
    </row>
    <row r="8" spans="1:11" s="116" customFormat="1" ht="11.45" customHeight="1" x14ac:dyDescent="0.15">
      <c r="A8" s="208" t="s">
        <v>211</v>
      </c>
      <c r="B8" s="208"/>
      <c r="C8" s="209"/>
      <c r="D8" s="122">
        <v>510420</v>
      </c>
      <c r="E8" s="121">
        <v>9590</v>
      </c>
      <c r="F8" s="121">
        <v>485380</v>
      </c>
      <c r="G8" s="121">
        <v>11780</v>
      </c>
      <c r="H8" s="121">
        <v>483200</v>
      </c>
      <c r="I8" s="121">
        <v>60280</v>
      </c>
      <c r="J8" s="121">
        <v>56770</v>
      </c>
      <c r="K8" s="121">
        <v>377930</v>
      </c>
    </row>
    <row r="9" spans="1:11" s="116" customFormat="1" ht="11.45" customHeight="1" x14ac:dyDescent="0.15">
      <c r="A9" s="125"/>
      <c r="B9" s="125"/>
      <c r="C9" s="126" t="s">
        <v>210</v>
      </c>
      <c r="D9" s="122">
        <v>6650</v>
      </c>
      <c r="E9" s="121">
        <v>130</v>
      </c>
      <c r="F9" s="121">
        <v>6530</v>
      </c>
      <c r="G9" s="121">
        <v>50</v>
      </c>
      <c r="H9" s="121">
        <v>6600</v>
      </c>
      <c r="I9" s="121">
        <v>210</v>
      </c>
      <c r="J9" s="121">
        <v>450</v>
      </c>
      <c r="K9" s="121">
        <v>5990</v>
      </c>
    </row>
    <row r="10" spans="1:11" s="116" customFormat="1" ht="11.45" customHeight="1" x14ac:dyDescent="0.15">
      <c r="A10" s="124"/>
      <c r="B10" s="124"/>
      <c r="C10" s="123" t="s">
        <v>209</v>
      </c>
      <c r="D10" s="122">
        <v>20980</v>
      </c>
      <c r="E10" s="121">
        <v>460</v>
      </c>
      <c r="F10" s="121">
        <v>20520</v>
      </c>
      <c r="G10" s="121">
        <v>90</v>
      </c>
      <c r="H10" s="121">
        <v>20880</v>
      </c>
      <c r="I10" s="121">
        <v>510</v>
      </c>
      <c r="J10" s="121">
        <v>1500</v>
      </c>
      <c r="K10" s="121">
        <v>18970</v>
      </c>
    </row>
    <row r="11" spans="1:11" s="116" customFormat="1" ht="11.45" customHeight="1" x14ac:dyDescent="0.15">
      <c r="A11" s="124"/>
      <c r="B11" s="124"/>
      <c r="C11" s="123" t="s">
        <v>208</v>
      </c>
      <c r="D11" s="122">
        <v>61120</v>
      </c>
      <c r="E11" s="121">
        <v>1090</v>
      </c>
      <c r="F11" s="121">
        <v>60030</v>
      </c>
      <c r="G11" s="121">
        <v>320</v>
      </c>
      <c r="H11" s="121">
        <v>60810</v>
      </c>
      <c r="I11" s="121">
        <v>1540</v>
      </c>
      <c r="J11" s="121">
        <v>6000</v>
      </c>
      <c r="K11" s="121">
        <v>53580</v>
      </c>
    </row>
    <row r="12" spans="1:11" s="116" customFormat="1" ht="11.45" customHeight="1" x14ac:dyDescent="0.15">
      <c r="A12" s="124"/>
      <c r="B12" s="124"/>
      <c r="C12" s="123" t="s">
        <v>207</v>
      </c>
      <c r="D12" s="122">
        <v>93650</v>
      </c>
      <c r="E12" s="121">
        <v>1690</v>
      </c>
      <c r="F12" s="121">
        <v>91960</v>
      </c>
      <c r="G12" s="121">
        <v>710</v>
      </c>
      <c r="H12" s="121">
        <v>92940</v>
      </c>
      <c r="I12" s="121">
        <v>2230</v>
      </c>
      <c r="J12" s="121">
        <v>6910</v>
      </c>
      <c r="K12" s="121">
        <v>84510</v>
      </c>
    </row>
    <row r="13" spans="1:11" s="116" customFormat="1" ht="11.45" customHeight="1" x14ac:dyDescent="0.15">
      <c r="A13" s="124"/>
      <c r="B13" s="124"/>
      <c r="C13" s="123" t="s">
        <v>206</v>
      </c>
      <c r="D13" s="122">
        <v>63810</v>
      </c>
      <c r="E13" s="121">
        <v>830</v>
      </c>
      <c r="F13" s="121">
        <v>62980</v>
      </c>
      <c r="G13" s="121">
        <v>690</v>
      </c>
      <c r="H13" s="121">
        <v>63120</v>
      </c>
      <c r="I13" s="121">
        <v>2100</v>
      </c>
      <c r="J13" s="121">
        <v>5130</v>
      </c>
      <c r="K13" s="121">
        <v>56580</v>
      </c>
    </row>
    <row r="14" spans="1:11" s="116" customFormat="1" ht="11.45" customHeight="1" x14ac:dyDescent="0.15">
      <c r="A14" s="124"/>
      <c r="B14" s="124"/>
      <c r="C14" s="123" t="s">
        <v>205</v>
      </c>
      <c r="D14" s="122">
        <v>61280</v>
      </c>
      <c r="E14" s="121">
        <v>970</v>
      </c>
      <c r="F14" s="121">
        <v>60310</v>
      </c>
      <c r="G14" s="121">
        <v>1270</v>
      </c>
      <c r="H14" s="121">
        <v>60010</v>
      </c>
      <c r="I14" s="121">
        <v>6430</v>
      </c>
      <c r="J14" s="121">
        <v>8110</v>
      </c>
      <c r="K14" s="121">
        <v>46740</v>
      </c>
    </row>
    <row r="15" spans="1:11" s="116" customFormat="1" ht="11.45" customHeight="1" x14ac:dyDescent="0.15">
      <c r="A15" s="124"/>
      <c r="B15" s="124"/>
      <c r="C15" s="123" t="s">
        <v>204</v>
      </c>
      <c r="D15" s="122">
        <v>64650</v>
      </c>
      <c r="E15" s="121">
        <v>910</v>
      </c>
      <c r="F15" s="121">
        <v>63740</v>
      </c>
      <c r="G15" s="121">
        <v>1550</v>
      </c>
      <c r="H15" s="121">
        <v>63100</v>
      </c>
      <c r="I15" s="121">
        <v>13310</v>
      </c>
      <c r="J15" s="121">
        <v>9600</v>
      </c>
      <c r="K15" s="121">
        <v>41740</v>
      </c>
    </row>
    <row r="16" spans="1:11" s="116" customFormat="1" ht="11.45" customHeight="1" x14ac:dyDescent="0.15">
      <c r="A16" s="124"/>
      <c r="B16" s="124"/>
      <c r="C16" s="127" t="s">
        <v>203</v>
      </c>
      <c r="D16" s="122">
        <v>64830</v>
      </c>
      <c r="E16" s="121">
        <v>2180</v>
      </c>
      <c r="F16" s="121">
        <v>62650</v>
      </c>
      <c r="G16" s="121">
        <v>3770</v>
      </c>
      <c r="H16" s="121">
        <v>61060</v>
      </c>
      <c r="I16" s="121">
        <v>19100</v>
      </c>
      <c r="J16" s="121">
        <v>11760</v>
      </c>
      <c r="K16" s="121">
        <v>33970</v>
      </c>
    </row>
    <row r="17" spans="1:11" s="116" customFormat="1" ht="11.45" customHeight="1" x14ac:dyDescent="0.15">
      <c r="A17" s="125"/>
      <c r="B17" s="125"/>
      <c r="C17" s="126" t="s">
        <v>202</v>
      </c>
      <c r="D17" s="122">
        <v>30540</v>
      </c>
      <c r="E17" s="121">
        <v>1190</v>
      </c>
      <c r="F17" s="121">
        <v>29350</v>
      </c>
      <c r="G17" s="121">
        <v>3200</v>
      </c>
      <c r="H17" s="121">
        <v>27340</v>
      </c>
      <c r="I17" s="121">
        <v>12570</v>
      </c>
      <c r="J17" s="121">
        <v>4880</v>
      </c>
      <c r="K17" s="121">
        <v>13090</v>
      </c>
    </row>
    <row r="18" spans="1:11" s="116" customFormat="1" ht="11.45" customHeight="1" x14ac:dyDescent="0.15">
      <c r="A18" s="125"/>
      <c r="B18" s="199" t="s">
        <v>201</v>
      </c>
      <c r="C18" s="200"/>
      <c r="D18" s="122"/>
      <c r="E18" s="121"/>
      <c r="F18" s="121"/>
      <c r="G18" s="121"/>
      <c r="H18" s="121"/>
      <c r="I18" s="121"/>
      <c r="J18" s="121"/>
      <c r="K18" s="121"/>
    </row>
    <row r="19" spans="1:11" s="116" customFormat="1" ht="11.45" customHeight="1" x14ac:dyDescent="0.15">
      <c r="A19" s="124"/>
      <c r="B19" s="124"/>
      <c r="C19" s="123" t="s">
        <v>200</v>
      </c>
      <c r="D19" s="122">
        <v>306930</v>
      </c>
      <c r="E19" s="121">
        <v>8730</v>
      </c>
      <c r="F19" s="121">
        <v>298210</v>
      </c>
      <c r="G19" s="121">
        <v>10640</v>
      </c>
      <c r="H19" s="121">
        <v>296290</v>
      </c>
      <c r="I19" s="121">
        <v>52910</v>
      </c>
      <c r="J19" s="121">
        <v>47660</v>
      </c>
      <c r="K19" s="121">
        <v>206360</v>
      </c>
    </row>
    <row r="20" spans="1:11" s="116" customFormat="1" ht="11.45" customHeight="1" thickBot="1" x14ac:dyDescent="0.2">
      <c r="A20" s="120"/>
      <c r="B20" s="120"/>
      <c r="C20" s="119" t="s">
        <v>199</v>
      </c>
      <c r="D20" s="118">
        <v>188040</v>
      </c>
      <c r="E20" s="117">
        <v>870</v>
      </c>
      <c r="F20" s="117">
        <v>187180</v>
      </c>
      <c r="G20" s="117">
        <v>1140</v>
      </c>
      <c r="H20" s="117">
        <v>186910</v>
      </c>
      <c r="I20" s="117">
        <v>7360</v>
      </c>
      <c r="J20" s="117">
        <v>9110</v>
      </c>
      <c r="K20" s="117">
        <v>171570</v>
      </c>
    </row>
    <row r="21" spans="1:11" s="109" customFormat="1" ht="13.15" customHeight="1" x14ac:dyDescent="0.15">
      <c r="A21" s="115" t="s">
        <v>198</v>
      </c>
      <c r="B21" s="115"/>
      <c r="C21" s="114"/>
      <c r="D21" s="113"/>
      <c r="E21" s="113"/>
      <c r="F21" s="113"/>
      <c r="G21" s="113"/>
      <c r="H21" s="113"/>
      <c r="I21" s="113"/>
      <c r="J21" s="113"/>
      <c r="K21" s="113"/>
    </row>
    <row r="22" spans="1:11" s="109" customFormat="1" ht="13.15" customHeight="1" x14ac:dyDescent="0.15">
      <c r="A22" s="108" t="s">
        <v>197</v>
      </c>
      <c r="B22" s="108"/>
      <c r="C22" s="112"/>
      <c r="D22" s="111"/>
      <c r="E22" s="110"/>
      <c r="F22" s="110"/>
      <c r="G22" s="110"/>
      <c r="H22" s="110"/>
      <c r="I22" s="110"/>
      <c r="J22" s="110"/>
      <c r="K22" s="110"/>
    </row>
    <row r="23" spans="1:11" ht="13.9" customHeight="1" x14ac:dyDescent="0.15">
      <c r="A23" s="108" t="s">
        <v>196</v>
      </c>
    </row>
    <row r="24" spans="1:11" ht="13.9" customHeight="1" x14ac:dyDescent="0.15">
      <c r="A24" s="108" t="s">
        <v>195</v>
      </c>
    </row>
  </sheetData>
  <mergeCells count="16">
    <mergeCell ref="A1:K1"/>
    <mergeCell ref="D3:D7"/>
    <mergeCell ref="E4:F5"/>
    <mergeCell ref="G4:H5"/>
    <mergeCell ref="I4:K5"/>
    <mergeCell ref="B18:C18"/>
    <mergeCell ref="E3:K3"/>
    <mergeCell ref="E6:E7"/>
    <mergeCell ref="F6:F7"/>
    <mergeCell ref="G6:G7"/>
    <mergeCell ref="H6:H7"/>
    <mergeCell ref="I6:I7"/>
    <mergeCell ref="J6:J7"/>
    <mergeCell ref="K6:K7"/>
    <mergeCell ref="A8:C8"/>
    <mergeCell ref="A3:C7"/>
  </mergeCells>
  <phoneticPr fontId="2"/>
  <pageMargins left="0.75" right="0" top="1" bottom="0" header="0.51200000000000001" footer="0.51200000000000001"/>
  <pageSetup paperSize="9" scale="60" pageOrder="overThenDown" orientation="portrait" verticalDpi="400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12-1</vt:lpstr>
      <vt:lpstr>12-2</vt:lpstr>
      <vt:lpstr>12-3</vt:lpstr>
      <vt:lpstr>12-4</vt:lpstr>
      <vt:lpstr>12-5</vt:lpstr>
      <vt:lpstr>12-6</vt:lpstr>
    </vt:vector>
  </TitlesOfParts>
  <Company>政策企画課統計係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浦和市役所</dc:creator>
  <cp:lastModifiedBy>さいたま市</cp:lastModifiedBy>
  <cp:lastPrinted>2005-04-27T07:23:58Z</cp:lastPrinted>
  <dcterms:created xsi:type="dcterms:W3CDTF">2000-04-05T10:46:57Z</dcterms:created>
  <dcterms:modified xsi:type="dcterms:W3CDTF">2019-03-07T06:04:28Z</dcterms:modified>
</cp:coreProperties>
</file>